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Índice" sheetId="4" r:id="rId1"/>
    <sheet name="01Parquevehículos" sheetId="1" r:id="rId2"/>
    <sheet name="02Conductores" sheetId="2" r:id="rId3"/>
    <sheet name="03Matriculaciones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H83" i="1"/>
  <c r="G83" i="1"/>
  <c r="J81" i="1"/>
  <c r="I81" i="1"/>
  <c r="H81" i="1"/>
  <c r="G81" i="1"/>
  <c r="J79" i="1"/>
  <c r="I79" i="1"/>
  <c r="H79" i="1"/>
  <c r="J77" i="1"/>
  <c r="I77" i="1"/>
  <c r="H77" i="1"/>
  <c r="G77" i="1"/>
  <c r="J75" i="1"/>
  <c r="I75" i="1"/>
  <c r="H75" i="1"/>
  <c r="G75" i="1"/>
  <c r="J73" i="1"/>
  <c r="H73" i="1"/>
  <c r="G73" i="1"/>
  <c r="J71" i="1"/>
  <c r="I71" i="1"/>
  <c r="J69" i="1"/>
  <c r="I69" i="1"/>
  <c r="J67" i="1"/>
  <c r="I67" i="1"/>
  <c r="H67" i="1"/>
  <c r="G67" i="1"/>
  <c r="J65" i="1"/>
  <c r="I65" i="1"/>
  <c r="H65" i="1"/>
  <c r="G65" i="1"/>
  <c r="P36" i="3" l="1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</calcChain>
</file>

<file path=xl/sharedStrings.xml><?xml version="1.0" encoding="utf-8"?>
<sst xmlns="http://schemas.openxmlformats.org/spreadsheetml/2006/main" count="162" uniqueCount="87">
  <si>
    <t>Parque de vehículos por tipo</t>
  </si>
  <si>
    <t>Año</t>
  </si>
  <si>
    <t>Tipo de vehículo</t>
  </si>
  <si>
    <t>Turismos</t>
  </si>
  <si>
    <t>Motocicletas</t>
  </si>
  <si>
    <t>Furgonetas</t>
  </si>
  <si>
    <t>Camiones Hasta 3.500 Kg</t>
  </si>
  <si>
    <t>Camiones más de 3.500 Kg</t>
  </si>
  <si>
    <t>Autobuses</t>
  </si>
  <si>
    <t>Tractores industriales</t>
  </si>
  <si>
    <t>Ciclomotores</t>
  </si>
  <si>
    <t>Remolques y semirremolques</t>
  </si>
  <si>
    <t>Otros vehículos</t>
  </si>
  <si>
    <t>Total</t>
  </si>
  <si>
    <t>-</t>
  </si>
  <si>
    <t>% Turismos</t>
  </si>
  <si>
    <t>% Motocicletas</t>
  </si>
  <si>
    <t>% Furgonetas</t>
  </si>
  <si>
    <t>% Camiones más de 3.500 Kg</t>
  </si>
  <si>
    <t>% Autobuses</t>
  </si>
  <si>
    <t>% Tractores industriales</t>
  </si>
  <si>
    <t>% Ciclomotores</t>
  </si>
  <si>
    <t>% Remolques y semirremolques</t>
  </si>
  <si>
    <t>% Otros vehículos</t>
  </si>
  <si>
    <t>% Camiones hasta 3.500 Kg</t>
  </si>
  <si>
    <t>Permisos y licencias vigentes por sexo</t>
  </si>
  <si>
    <t>Tipo de autorización</t>
  </si>
  <si>
    <t>Permisos</t>
  </si>
  <si>
    <t>Licencias</t>
  </si>
  <si>
    <t>Hombres</t>
  </si>
  <si>
    <t>Mujeres</t>
  </si>
  <si>
    <t>Ambos sexos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</si>
  <si>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</si>
  <si>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</si>
  <si>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</si>
  <si>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</si>
  <si>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</si>
  <si>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</si>
  <si>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</si>
  <si>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</si>
  <si>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</si>
  <si>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</si>
  <si>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</si>
  <si>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</si>
  <si>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</si>
  <si>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Vehículos matriculados por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</si>
  <si>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</si>
  <si>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</si>
  <si>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</si>
  <si>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</si>
  <si>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</si>
  <si>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</si>
  <si>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</si>
  <si>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</si>
  <si>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</si>
  <si>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</si>
  <si>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</si>
  <si>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</si>
  <si>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</si>
  <si>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2006</t>
  </si>
  <si>
    <t>2007</t>
  </si>
  <si>
    <t>2005</t>
  </si>
  <si>
    <t>OBSERVATORIO URBANO DE BAEZA. AYUNTAMIENTO DE BAEZA</t>
  </si>
  <si>
    <t>Nombre de la hoja</t>
  </si>
  <si>
    <t>Dato</t>
  </si>
  <si>
    <t>Años disponibles</t>
  </si>
  <si>
    <t>Fuente</t>
  </si>
  <si>
    <t>01Parquevehiculos</t>
  </si>
  <si>
    <t>02Conductores</t>
  </si>
  <si>
    <t>03Matriculaciones</t>
  </si>
  <si>
    <t>Ministerio del Interior. Dirección General de Tráfico</t>
  </si>
  <si>
    <t>2005, 2010, 2015, 2021</t>
  </si>
  <si>
    <t>2008-2020</t>
  </si>
  <si>
    <t>2005-2020</t>
  </si>
  <si>
    <t>ÁREA TEMÁTICA: MOVILIDAD</t>
  </si>
  <si>
    <t xml:space="preserve"> INFORMACIÓN DISPONIBLE:</t>
  </si>
  <si>
    <t>TABLAS AUXILIARES</t>
  </si>
  <si>
    <t>Título:</t>
  </si>
  <si>
    <t>Unidad de medida:</t>
  </si>
  <si>
    <t>Periodicidad:</t>
  </si>
  <si>
    <t>Anual</t>
  </si>
  <si>
    <t>Año:</t>
  </si>
  <si>
    <t xml:space="preserve">Fuente: </t>
  </si>
  <si>
    <t xml:space="preserve">(Vehículos) </t>
  </si>
  <si>
    <t>Permisos y licencias de conducir</t>
  </si>
  <si>
    <t xml:space="preserve">(Permisos) </t>
  </si>
  <si>
    <t xml:space="preserve">(Matriculaciones)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</si>
</sst>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C2E6"/>
        <bgColor rgb="FF9BC2E6"/>
      </patternFill>
    </fill>
    <fill>
      <patternFill patternType="solid">
        <fgColor rgb="FFFFE598"/>
        <bgColor rgb="FFFFE598"/>
      </patternFill>
    </fill>
    <fill>
      <patternFill patternType="solid">
        <fgColor rgb="FFD1E3F3"/>
        <bgColor rgb="FFD1E3F3"/>
      </patternFill>
    </fill>
    <fill>
      <patternFill patternType="solid">
        <fgColor rgb="FFD1E3F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8" borderId="5" xfId="0" applyFont="1" applyFill="1" applyBorder="1"/>
    <xf numFmtId="0" fontId="10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left"/>
    </xf>
    <xf numFmtId="0" fontId="7" fillId="8" borderId="5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3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9" fontId="4" fillId="5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8" borderId="0" xfId="0" applyFont="1" applyFill="1" applyBorder="1" applyAlignment="1"/>
    <xf numFmtId="0" fontId="10" fillId="8" borderId="6" xfId="0" applyFont="1" applyFill="1" applyBorder="1" applyAlignment="1"/>
    <xf numFmtId="0" fontId="0" fillId="8" borderId="0" xfId="0" applyFont="1" applyFill="1" applyBorder="1" applyAlignment="1"/>
    <xf numFmtId="0" fontId="0" fillId="8" borderId="6" xfId="0" applyFont="1" applyFill="1" applyBorder="1" applyAlignment="1"/>
    <xf numFmtId="0" fontId="7" fillId="8" borderId="0" xfId="0" applyFont="1" applyFill="1" applyBorder="1" applyAlignment="1"/>
    <xf numFmtId="0" fontId="7" fillId="8" borderId="6" xfId="0" applyFont="1" applyFill="1" applyBorder="1" applyAlignment="1"/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textRotation="90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left"/>
    </xf>
    <xf numFmtId="0" fontId="0" fillId="8" borderId="6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7" fillId="8" borderId="6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E3F3"/>
      <color rgb="FFCC99FF"/>
      <color rgb="FFCCFF66"/>
      <color rgb="FF669900"/>
      <color rgb="FFCCFFFF"/>
      <color rgb="FF00FFFF"/>
      <color rgb="FFFFCC00"/>
      <color rgb="FFCC9900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Parque de vehículos por tipo (2005)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'01Parquevehículos'!$F$64:$F$84</c15:sqref>
                  </c15:fullRef>
                </c:ext>
              </c:extLst>
              <c:f>('01Parquevehículos'!$F$65,'01Parquevehículos'!$F$67,'01Parquevehículos'!$F$73,'01Parquevehículos'!$F$75,'01Parquevehículos'!$F$77,'01Parquevehículos'!$F$79,'01Parquevehículos'!$F$81,'01Parquevehículos'!$F$83)</c:f>
              <c:strCache>
                <c:ptCount val="8"/>
                <c:pt idx="0">
                  <c:v>% Turismos</c:v>
                </c:pt>
                <c:pt idx="1">
                  <c:v>% Motocicletas</c:v>
                </c:pt>
                <c:pt idx="2">
                  <c:v>% Camiones más de 3.500 Kg</c:v>
                </c:pt>
                <c:pt idx="3">
                  <c:v>% Autobuses</c:v>
                </c:pt>
                <c:pt idx="4">
                  <c:v>% Tractores industriales</c:v>
                </c:pt>
                <c:pt idx="5">
                  <c:v>% Ciclomotores</c:v>
                </c:pt>
                <c:pt idx="6">
                  <c:v>% Remolques y semirremolques</c:v>
                </c:pt>
                <c:pt idx="7">
                  <c:v>% Otros vehículos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'01Parquevehículos'!$G$64:$G$84</c15:sqref>
                  </c15:fullRef>
                </c:ext>
              </c:extLst>
              <c:f>('01Parquevehículos'!$G$65,'01Parquevehículos'!$G$67,'01Parquevehículos'!$G$73,'01Parquevehículos'!$G$75,'01Parquevehículos'!$G$77,'01Parquevehículos'!$G$79,'01Parquevehículos'!$G$81,'01Parquevehículos'!$G$83)</c:f>
              <c:numCache>
                <c:formatCode>0.00%</c:formatCode>
                <c:ptCount val="8"/>
                <c:pt idx="0">
                  <c:v>0.61308993766696351</c:v>
                </c:pt>
                <c:pt idx="1">
                  <c:v>3.8512911843276938E-2</c:v>
                </c:pt>
                <c:pt idx="2">
                  <c:v>0.30554318788958146</c:v>
                </c:pt>
                <c:pt idx="3">
                  <c:v>4.4523597506678539E-4</c:v>
                </c:pt>
                <c:pt idx="4">
                  <c:v>7.0124666073018696E-3</c:v>
                </c:pt>
                <c:pt idx="5" formatCode="General">
                  <c:v>0</c:v>
                </c:pt>
                <c:pt idx="6" formatCode="0%">
                  <c:v>1.4470169189670526E-2</c:v>
                </c:pt>
                <c:pt idx="7">
                  <c:v>2.0926090828138913E-2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F495-4CF8-8464-7782703B1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Parque de vehículos por tipo (2010)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'01Parquevehículos'!$F$64:$F$84</c15:sqref>
                  </c15:fullRef>
                </c:ext>
              </c:extLst>
              <c:f>('01Parquevehículos'!$F$65,'01Parquevehículos'!$F$67,'01Parquevehículos'!$F$73,'01Parquevehículos'!$F$75,'01Parquevehículos'!$F$77,'01Parquevehículos'!$F$79,'01Parquevehículos'!$F$81,'01Parquevehículos'!$F$83)</c:f>
              <c:strCache>
                <c:ptCount val="8"/>
                <c:pt idx="0">
                  <c:v>% Turismos</c:v>
                </c:pt>
                <c:pt idx="1">
                  <c:v>% Motocicletas</c:v>
                </c:pt>
                <c:pt idx="2">
                  <c:v>% Camiones más de 3.500 Kg</c:v>
                </c:pt>
                <c:pt idx="3">
                  <c:v>% Autobuses</c:v>
                </c:pt>
                <c:pt idx="4">
                  <c:v>% Tractores industriales</c:v>
                </c:pt>
                <c:pt idx="5">
                  <c:v>% Ciclomotores</c:v>
                </c:pt>
                <c:pt idx="6">
                  <c:v>% Remolques y semirremolques</c:v>
                </c:pt>
                <c:pt idx="7">
                  <c:v>% Otros vehículos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'01Parquevehículos'!$H$64:$H$84</c15:sqref>
                  </c15:fullRef>
                </c:ext>
              </c:extLst>
              <c:f>('01Parquevehículos'!$H$65,'01Parquevehículos'!$H$67,'01Parquevehículos'!$H$73,'01Parquevehículos'!$H$75,'01Parquevehículos'!$H$77,'01Parquevehículos'!$H$79,'01Parquevehículos'!$H$81,'01Parquevehículos'!$H$83)</c:f>
              <c:numCache>
                <c:formatCode>0.00%</c:formatCode>
                <c:ptCount val="8"/>
                <c:pt idx="0">
                  <c:v>0.57001887763857906</c:v>
                </c:pt>
                <c:pt idx="1">
                  <c:v>5.3286425261712719E-2</c:v>
                </c:pt>
                <c:pt idx="2">
                  <c:v>0.25853784108460615</c:v>
                </c:pt>
                <c:pt idx="3">
                  <c:v>9.4388192895143296E-4</c:v>
                </c:pt>
                <c:pt idx="4">
                  <c:v>6.3497511584005495E-3</c:v>
                </c:pt>
                <c:pt idx="5">
                  <c:v>6.7444654195984208E-2</c:v>
                </c:pt>
                <c:pt idx="6" formatCode="0%">
                  <c:v>1.6131800240260855E-2</c:v>
                </c:pt>
                <c:pt idx="7">
                  <c:v>2.7286768491505062E-2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0CC0-4EAB-A41C-422C4742D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Parque de vehículos por tipo (2015)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'01Parquevehículos'!$F$64:$F$84</c15:sqref>
                  </c15:fullRef>
                </c:ext>
              </c:extLst>
              <c:f>('01Parquevehículos'!$F$65,'01Parquevehículos'!$F$67,'01Parquevehículos'!$F$69,'01Parquevehículos'!$F$71,'01Parquevehículos'!$F$75,'01Parquevehículos'!$F$77,'01Parquevehículos'!$F$79,'01Parquevehículos'!$F$81,'01Parquevehículos'!$F$83)</c:f>
              <c:strCache>
                <c:ptCount val="9"/>
                <c:pt idx="0">
                  <c:v>% Turismos</c:v>
                </c:pt>
                <c:pt idx="1">
                  <c:v>% Motocicletas</c:v>
                </c:pt>
                <c:pt idx="2">
                  <c:v>% Furgonetas</c:v>
                </c:pt>
                <c:pt idx="3">
                  <c:v>% Camiones hasta 3.500 Kg</c:v>
                </c:pt>
                <c:pt idx="4">
                  <c:v>% Autobuses</c:v>
                </c:pt>
                <c:pt idx="5">
                  <c:v>% Tractores industriales</c:v>
                </c:pt>
                <c:pt idx="6">
                  <c:v>% Ciclomotores</c:v>
                </c:pt>
                <c:pt idx="7">
                  <c:v>% Remolques y semirremolques</c:v>
                </c:pt>
                <c:pt idx="8">
                  <c:v>% Otros vehículos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'01Parquevehículos'!$I$64:$I$84</c15:sqref>
                  </c15:fullRef>
                </c:ext>
              </c:extLst>
              <c:f>('01Parquevehículos'!$I$65,'01Parquevehículos'!$I$67,'01Parquevehículos'!$I$69,'01Parquevehículos'!$I$71,'01Parquevehículos'!$I$75,'01Parquevehículos'!$I$77,'01Parquevehículos'!$I$79,'01Parquevehículos'!$I$81,'01Parquevehículos'!$I$83)</c:f>
              <c:numCache>
                <c:formatCode>0.00%</c:formatCode>
                <c:ptCount val="9"/>
                <c:pt idx="0">
                  <c:v>0.57536291995022815</c:v>
                </c:pt>
                <c:pt idx="1">
                  <c:v>6.1717129821650771E-2</c:v>
                </c:pt>
                <c:pt idx="2">
                  <c:v>0.16482787225217752</c:v>
                </c:pt>
                <c:pt idx="3">
                  <c:v>8.0049771878888426E-2</c:v>
                </c:pt>
                <c:pt idx="4">
                  <c:v>9.1248444628784736E-4</c:v>
                </c:pt>
                <c:pt idx="5">
                  <c:v>8.7100788054749068E-3</c:v>
                </c:pt>
                <c:pt idx="6">
                  <c:v>6.2961426793861464E-2</c:v>
                </c:pt>
                <c:pt idx="7" formatCode="0%">
                  <c:v>1.9742845292409789E-2</c:v>
                </c:pt>
                <c:pt idx="8">
                  <c:v>2.5715470759021152E-2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0D9B-44DD-89D5-03683758A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Parque de vehículos por tipo (2021)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'01Parquevehículos'!$F$64:$F$84</c15:sqref>
                  </c15:fullRef>
                </c:ext>
              </c:extLst>
              <c:f>('01Parquevehículos'!$F$65,'01Parquevehículos'!$F$67,'01Parquevehículos'!$F$69,'01Parquevehículos'!$F$71,'01Parquevehículos'!$F$73,'01Parquevehículos'!$F$75,'01Parquevehículos'!$F$77,'01Parquevehículos'!$F$79,'01Parquevehículos'!$F$81,'01Parquevehículos'!$F$83)</c:f>
              <c:strCache>
                <c:ptCount val="10"/>
                <c:pt idx="0">
                  <c:v>% Turismos</c:v>
                </c:pt>
                <c:pt idx="1">
                  <c:v>% Motocicletas</c:v>
                </c:pt>
                <c:pt idx="2">
                  <c:v>% Furgonetas</c:v>
                </c:pt>
                <c:pt idx="3">
                  <c:v>% Camiones hasta 3.500 Kg</c:v>
                </c:pt>
                <c:pt idx="4">
                  <c:v>% Camiones más de 3.500 Kg</c:v>
                </c:pt>
                <c:pt idx="5">
                  <c:v>% Autobuses</c:v>
                </c:pt>
                <c:pt idx="6">
                  <c:v>% Tractores industriales</c:v>
                </c:pt>
                <c:pt idx="7">
                  <c:v>% Ciclomotores</c:v>
                </c:pt>
                <c:pt idx="8">
                  <c:v>% Remolques y semirremolques</c:v>
                </c:pt>
                <c:pt idx="9">
                  <c:v>% Otros vehículos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'01Parquevehículos'!$J$64:$J$84</c15:sqref>
                  </c15:fullRef>
                </c:ext>
              </c:extLst>
              <c:f>('01Parquevehículos'!$J$65,'01Parquevehículos'!$J$67,'01Parquevehículos'!$J$69,'01Parquevehículos'!$J$71,'01Parquevehículos'!$J$73,'01Parquevehículos'!$J$75,'01Parquevehículos'!$J$77,'01Parquevehículos'!$J$79,'01Parquevehículos'!$J$81,'01Parquevehículos'!$J$83)</c:f>
              <c:numCache>
                <c:formatCode>0.00%</c:formatCode>
                <c:ptCount val="10"/>
                <c:pt idx="0">
                  <c:v>0.59222246361068864</c:v>
                </c:pt>
                <c:pt idx="1">
                  <c:v>7.6254616554421034E-2</c:v>
                </c:pt>
                <c:pt idx="2">
                  <c:v>0.13643276124266782</c:v>
                </c:pt>
                <c:pt idx="3">
                  <c:v>7.553045115504381E-2</c:v>
                </c:pt>
                <c:pt idx="4">
                  <c:v>9.0520674922152222E-3</c:v>
                </c:pt>
                <c:pt idx="5">
                  <c:v>8.6899847925266127E-4</c:v>
                </c:pt>
                <c:pt idx="6">
                  <c:v>8.183069012962561E-3</c:v>
                </c:pt>
                <c:pt idx="7">
                  <c:v>5.4819320732855385E-2</c:v>
                </c:pt>
                <c:pt idx="8" formatCode="0%">
                  <c:v>2.4549207038887681E-2</c:v>
                </c:pt>
                <c:pt idx="9">
                  <c:v>2.2087044681005141E-2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AF11-4309-B0A7-E3C4424A5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Permisos y licencias de conducir de Baeza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'02Conductores'!$D$40:$F$40</c:f>
              <c:strCache>
                <c:ptCount val="1"/>
                <c:pt idx="0">
                  <c:v>Permisos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'02Conductores'!$C$42:$C$54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'02Conductores'!$F$42:$F$54</c:f>
              <c:numCache>
                <c:formatCode>#,##0</c:formatCode>
                <c:ptCount val="13"/>
                <c:pt idx="0">
                  <c:v>8251</c:v>
                </c:pt>
                <c:pt idx="1">
                  <c:v>8989</c:v>
                </c:pt>
                <c:pt idx="2">
                  <c:v>9051</c:v>
                </c:pt>
                <c:pt idx="3">
                  <c:v>9300</c:v>
                </c:pt>
                <c:pt idx="4">
                  <c:v>9438</c:v>
                </c:pt>
                <c:pt idx="5">
                  <c:v>9571</c:v>
                </c:pt>
                <c:pt idx="6">
                  <c:v>9564</c:v>
                </c:pt>
                <c:pt idx="7">
                  <c:v>9652</c:v>
                </c:pt>
                <c:pt idx="8">
                  <c:v>9731</c:v>
                </c:pt>
                <c:pt idx="9">
                  <c:v>9761</c:v>
                </c:pt>
                <c:pt idx="10">
                  <c:v>9871</c:v>
                </c:pt>
                <c:pt idx="11">
                  <c:v>10051</c:v>
                </c:pt>
                <c:pt idx="12">
                  <c:v>10019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67-4A49-A180-631F35E8041A}"/>
            </c:ext>
          </c:extLst>
        </c:ser>
        <c:ser>
          <c:idx val="1"/>
          <c:order val="1"/>
          <c:tx>
            <c:strRef>
              <c:f>'02Conductores'!$G$40:$I$40</c:f>
              <c:strCache>
                <c:ptCount val="1"/>
                <c:pt idx="0">
                  <c:v>Licencias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'02Conductores'!$C$42:$C$54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'02Conductores'!$I$42:$I$54</c:f>
              <c:numCache>
                <c:formatCode>#,##0</c:formatCode>
                <c:ptCount val="13"/>
                <c:pt idx="0">
                  <c:v>595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7-4A49-A180-631F35E80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398015"/>
        <c:axId val="1664409663"/>
      </c:lineChart>
      <c:catAx>
        <c:axId val="166439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4409663"/>
        <c:crosses val="autoZero"/>
        <c:auto val="1"/>
        <c:lblAlgn val="ctr"/>
        <c:lblOffset val="100"/>
        <c:noMultiLvlLbl val="0"/>
      </c:catAx>
      <c:valAx>
        <c:axId val="166440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439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Evolución anual de la matriculación de vehículos en Baeza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'03Matriculaciones'!$C$36:$C$51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'03Matriculaciones'!$P$36:$P$51</c:f>
              <c:numCache>
                <c:formatCode>#,##0</c:formatCode>
                <c:ptCount val="16"/>
                <c:pt idx="0" formatCode="General">
                  <c:v>430</c:v>
                </c:pt>
                <c:pt idx="1">
                  <c:v>477</c:v>
                </c:pt>
                <c:pt idx="2">
                  <c:v>451</c:v>
                </c:pt>
                <c:pt idx="3">
                  <c:v>334</c:v>
                </c:pt>
                <c:pt idx="4">
                  <c:v>246</c:v>
                </c:pt>
                <c:pt idx="5">
                  <c:v>254</c:v>
                </c:pt>
                <c:pt idx="6">
                  <c:v>133</c:v>
                </c:pt>
                <c:pt idx="7">
                  <c:v>108</c:v>
                </c:pt>
                <c:pt idx="8">
                  <c:v>147</c:v>
                </c:pt>
                <c:pt idx="9">
                  <c:v>198</c:v>
                </c:pt>
                <c:pt idx="10">
                  <c:v>250</c:v>
                </c:pt>
                <c:pt idx="11">
                  <c:v>342</c:v>
                </c:pt>
                <c:pt idx="12">
                  <c:v>444</c:v>
                </c:pt>
                <c:pt idx="13">
                  <c:v>420</c:v>
                </c:pt>
                <c:pt idx="14">
                  <c:v>441</c:v>
                </c:pt>
                <c:pt idx="15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7A-4957-AD90-89326911E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703247"/>
        <c:axId val="1429714063"/>
      </c:lineChart>
      <c:catAx>
        <c:axId val="1429703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29714063"/>
        <c:crosses val="autoZero"/>
        <c:auto val="1"/>
        <c:lblAlgn val="ctr"/>
        <c:lblOffset val="100"/>
        <c:noMultiLvlLbl val="0"/>
      </c:catAx>
      <c:valAx>
        <c:axId val="1429714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29703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164042</xdr:rowOff>
    </xdr:from>
    <xdr:to>
      <xdr:col>6</xdr:col>
      <xdr:colOff>269875</xdr:colOff>
      <xdr:row>32</xdr:row>
      <xdr:rowOff>154781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722840</xdr:colOff>
      <xdr:row>9</xdr:row>
      <xdr:rowOff>158749</xdr:rowOff>
    </xdr:from>
    <xdr:to>
      <xdr:col>11</xdr:col>
      <xdr:colOff>788457</xdr:colOff>
      <xdr:row>32</xdr:row>
      <xdr:rowOff>158749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15875</xdr:colOff>
      <xdr:row>36</xdr:row>
      <xdr:rowOff>10584</xdr:rowOff>
    </xdr:from>
    <xdr:to>
      <xdr:col>6</xdr:col>
      <xdr:colOff>285750</xdr:colOff>
      <xdr:row>58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36</xdr:row>
      <xdr:rowOff>10584</xdr:rowOff>
    </xdr:from>
    <xdr:to>
      <xdr:col>11</xdr:col>
      <xdr:colOff>793750</xdr:colOff>
      <xdr:row>58</xdr:row>
      <xdr:rowOff>171450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31974</xdr:colOff>
      <xdr:row>10</xdr:row>
      <xdr:rowOff>1964</xdr:rowOff>
    </xdr:from>
    <xdr:to>
      <xdr:col>11</xdr:col>
      <xdr:colOff>53217</xdr:colOff>
      <xdr:row>34</xdr:row>
      <xdr:rowOff>172736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742724</xdr:colOff>
      <xdr:row>10</xdr:row>
      <xdr:rowOff>6347</xdr:rowOff>
    </xdr:from>
    <xdr:to>
      <xdr:col>12</xdr:col>
      <xdr:colOff>437924</xdr:colOff>
      <xdr:row>31</xdr:row>
      <xdr:rowOff>29707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zoomScaleNormal="100" workbookViewId="0">
      <selection activeCell="H7" sqref="H7"/>
    </sheetView>
  </sheetViews>
  <sheetFormatPr baseColWidth="10" defaultRowHeight="15" x14ac:dyDescent="0.25"/>
  <cols>
    <col min="2" max="2" width="22.7109375" customWidth="1"/>
    <col min="3" max="3" width="29.42578125" customWidth="1"/>
    <col min="4" max="4" width="19.140625" customWidth="1"/>
    <col min="5" max="5" width="31.42578125" customWidth="1"/>
  </cols>
  <sheetData>
    <row r="1" spans="2:5" ht="15.75" thickBot="1" x14ac:dyDescent="0.3"/>
    <row r="2" spans="2:5" s="26" customFormat="1" ht="21.95" customHeight="1" x14ac:dyDescent="0.25">
      <c r="B2" s="50" t="s">
        <v>62</v>
      </c>
      <c r="C2" s="51"/>
      <c r="D2" s="51"/>
      <c r="E2" s="52"/>
    </row>
    <row r="3" spans="2:5" s="26" customFormat="1" ht="21.95" customHeight="1" x14ac:dyDescent="0.25">
      <c r="B3" s="53" t="s">
        <v>74</v>
      </c>
      <c r="C3" s="54"/>
      <c r="D3" s="54"/>
      <c r="E3" s="55"/>
    </row>
    <row r="4" spans="2:5" x14ac:dyDescent="0.25">
      <c r="B4" s="27"/>
      <c r="C4" s="28"/>
      <c r="D4" s="28"/>
      <c r="E4" s="29"/>
    </row>
    <row r="5" spans="2:5" x14ac:dyDescent="0.25">
      <c r="B5" s="56" t="s">
        <v>75</v>
      </c>
      <c r="C5" s="57"/>
      <c r="D5" s="57"/>
      <c r="E5" s="58"/>
    </row>
    <row r="6" spans="2:5" x14ac:dyDescent="0.25">
      <c r="B6" s="56"/>
      <c r="C6" s="57"/>
      <c r="D6" s="57"/>
      <c r="E6" s="58"/>
    </row>
    <row r="7" spans="2:5" x14ac:dyDescent="0.25">
      <c r="B7" s="91" t="s">
        <v>63</v>
      </c>
      <c r="C7" s="90" t="s">
        <v>64</v>
      </c>
      <c r="D7" s="90" t="s">
        <v>65</v>
      </c>
      <c r="E7" s="92" t="s">
        <v>66</v>
      </c>
    </row>
    <row r="8" spans="2:5" ht="32.25" customHeight="1" x14ac:dyDescent="0.25">
      <c r="B8" s="30" t="s">
        <v>67</v>
      </c>
      <c r="C8" s="9" t="s">
        <v>0</v>
      </c>
      <c r="D8" s="9" t="s">
        <v>71</v>
      </c>
      <c r="E8" s="31" t="s">
        <v>70</v>
      </c>
    </row>
    <row r="9" spans="2:5" ht="32.25" customHeight="1" x14ac:dyDescent="0.25">
      <c r="B9" s="30" t="s">
        <v>68</v>
      </c>
      <c r="C9" s="9" t="s">
        <v>25</v>
      </c>
      <c r="D9" s="9" t="s">
        <v>72</v>
      </c>
      <c r="E9" s="31" t="s">
        <v>70</v>
      </c>
    </row>
    <row r="10" spans="2:5" ht="33" customHeight="1" x14ac:dyDescent="0.25">
      <c r="B10" s="30" t="s">
        <v>69</v>
      </c>
      <c r="C10" s="9" t="s">
        <v>45</v>
      </c>
      <c r="D10" s="9" t="s">
        <v>73</v>
      </c>
      <c r="E10" s="31" t="s">
        <v>70</v>
      </c>
    </row>
    <row r="11" spans="2:5" ht="15.75" thickBot="1" x14ac:dyDescent="0.3">
      <c r="B11" s="93"/>
      <c r="C11" s="94"/>
      <c r="D11" s="94"/>
      <c r="E11" s="95"/>
    </row>
    <row r="12" spans="2:5" x14ac:dyDescent="0.25">
      <c r="B12" s="32"/>
      <c r="C12" s="32"/>
      <c r="D12" s="32"/>
      <c r="E12" s="32"/>
    </row>
    <row r="13" spans="2:5" x14ac:dyDescent="0.25">
      <c r="B13" s="32"/>
      <c r="C13" s="32"/>
      <c r="D13" s="32"/>
      <c r="E13" s="32"/>
    </row>
    <row r="14" spans="2:5" x14ac:dyDescent="0.25">
      <c r="B14" s="32"/>
      <c r="C14" s="32"/>
      <c r="D14" s="32"/>
      <c r="E14" s="32"/>
    </row>
    <row r="15" spans="2:5" x14ac:dyDescent="0.25">
      <c r="B15" s="32"/>
      <c r="C15" s="32"/>
      <c r="D15" s="32"/>
      <c r="E15" s="32"/>
    </row>
    <row r="16" spans="2:5" x14ac:dyDescent="0.25">
      <c r="B16" s="32"/>
      <c r="C16" s="32"/>
      <c r="D16" s="32"/>
      <c r="E16" s="32"/>
    </row>
    <row r="17" spans="2:5" x14ac:dyDescent="0.25">
      <c r="B17" s="32"/>
      <c r="C17" s="32"/>
      <c r="D17" s="32"/>
      <c r="E17" s="32"/>
    </row>
    <row r="18" spans="2:5" x14ac:dyDescent="0.25">
      <c r="B18" s="32"/>
      <c r="C18" s="32"/>
      <c r="D18" s="32"/>
      <c r="E18" s="32"/>
    </row>
    <row r="19" spans="2:5" x14ac:dyDescent="0.25">
      <c r="B19" s="32"/>
      <c r="C19" s="32"/>
      <c r="D19" s="32"/>
      <c r="E19" s="32"/>
    </row>
    <row r="20" spans="2:5" x14ac:dyDescent="0.25">
      <c r="B20" s="32"/>
      <c r="C20" s="32"/>
      <c r="D20" s="32"/>
      <c r="E20" s="32"/>
    </row>
    <row r="21" spans="2:5" x14ac:dyDescent="0.25">
      <c r="B21" s="32"/>
      <c r="C21" s="32"/>
      <c r="D21" s="32"/>
      <c r="E21" s="32"/>
    </row>
    <row r="22" spans="2:5" x14ac:dyDescent="0.25">
      <c r="B22" s="32"/>
      <c r="C22" s="32"/>
      <c r="D22" s="32"/>
      <c r="E22" s="32"/>
    </row>
    <row r="23" spans="2:5" x14ac:dyDescent="0.25">
      <c r="B23" s="32"/>
      <c r="C23" s="32"/>
      <c r="D23" s="32"/>
      <c r="E23" s="32"/>
    </row>
    <row r="24" spans="2:5" x14ac:dyDescent="0.25">
      <c r="B24" s="32"/>
      <c r="C24" s="32"/>
      <c r="D24" s="32"/>
      <c r="E24" s="32"/>
    </row>
  </sheetData>
  <sheetProtection algorithmName="SHA-512" hashValue="7M/M4s0j4LcI6BQJ7cpLKT5F8f5wh50VDwM6E2QhtN8Y3voMqJt/6pXys1igh656H4XOb+Rk9/RYkrvqtttJrg==" saltValue="mVPGCm7ktXG9v4ygMKwndw==" spinCount="100000" sheet="1" objects="1" scenarios="1" selectLockedCells="1" selectUnlockedCells="1"/>
  <mergeCells count="3">
    <mergeCell ref="B2:E2"/>
    <mergeCell ref="B3:E3"/>
    <mergeCell ref="B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1"/>
  <sheetViews>
    <sheetView zoomScale="80" zoomScaleNormal="80" workbookViewId="0">
      <selection activeCell="G34" sqref="G34"/>
    </sheetView>
  </sheetViews>
  <sheetFormatPr baseColWidth="10" defaultColWidth="9.140625" defaultRowHeight="14.25" x14ac:dyDescent="0.2"/>
  <cols>
    <col min="1" max="2" width="9.140625" style="3"/>
    <col min="3" max="3" width="17.85546875" style="3" bestFit="1" customWidth="1"/>
    <col min="4" max="4" width="10" style="3" customWidth="1"/>
    <col min="5" max="5" width="11" style="3" customWidth="1"/>
    <col min="6" max="6" width="32" style="3" bestFit="1" customWidth="1"/>
    <col min="7" max="8" width="11" style="3" customWidth="1"/>
    <col min="9" max="9" width="12.5703125" style="3" customWidth="1"/>
    <col min="10" max="10" width="16.7109375" style="3" customWidth="1"/>
    <col min="11" max="11" width="19.42578125" style="3" customWidth="1"/>
    <col min="12" max="12" width="12.42578125" style="3" customWidth="1"/>
    <col min="13" max="13" width="14.140625" style="3" customWidth="1"/>
    <col min="14" max="16384" width="9.140625" style="3"/>
  </cols>
  <sheetData>
    <row r="1" spans="2:13" ht="15" thickBot="1" x14ac:dyDescent="0.25"/>
    <row r="2" spans="2:13" ht="18.75" x14ac:dyDescent="0.3">
      <c r="B2" s="61" t="s">
        <v>62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2:13" ht="15.75" x14ac:dyDescent="0.25">
      <c r="B3" s="64" t="s">
        <v>74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2:13" ht="15" x14ac:dyDescent="0.2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2:13" ht="15.75" x14ac:dyDescent="0.25">
      <c r="B5" s="14"/>
      <c r="C5" s="15" t="s">
        <v>77</v>
      </c>
      <c r="D5" s="42" t="s">
        <v>0</v>
      </c>
      <c r="E5" s="42"/>
      <c r="F5" s="42"/>
      <c r="G5" s="42"/>
      <c r="H5" s="42"/>
      <c r="I5" s="42"/>
      <c r="J5" s="42"/>
      <c r="K5" s="42"/>
      <c r="L5" s="42"/>
      <c r="M5" s="43"/>
    </row>
    <row r="6" spans="2:13" ht="15" x14ac:dyDescent="0.25">
      <c r="B6" s="14"/>
      <c r="C6" s="16" t="s">
        <v>78</v>
      </c>
      <c r="D6" s="44" t="s">
        <v>83</v>
      </c>
      <c r="E6" s="44"/>
      <c r="F6" s="44"/>
      <c r="G6" s="44"/>
      <c r="H6" s="44"/>
      <c r="I6" s="44"/>
      <c r="J6" s="44"/>
      <c r="K6" s="44"/>
      <c r="L6" s="44"/>
      <c r="M6" s="45"/>
    </row>
    <row r="7" spans="2:13" ht="15" x14ac:dyDescent="0.25">
      <c r="B7" s="17"/>
      <c r="C7" s="18" t="s">
        <v>79</v>
      </c>
      <c r="D7" s="46" t="s">
        <v>80</v>
      </c>
      <c r="E7" s="46"/>
      <c r="F7" s="46"/>
      <c r="G7" s="46"/>
      <c r="H7" s="46"/>
      <c r="I7" s="46"/>
      <c r="J7" s="46"/>
      <c r="K7" s="46"/>
      <c r="L7" s="46"/>
      <c r="M7" s="47"/>
    </row>
    <row r="8" spans="2:13" ht="15" x14ac:dyDescent="0.25">
      <c r="B8" s="17"/>
      <c r="C8" s="18" t="s">
        <v>81</v>
      </c>
      <c r="D8" s="44" t="s">
        <v>71</v>
      </c>
      <c r="E8" s="44"/>
      <c r="F8" s="44"/>
      <c r="G8" s="44"/>
      <c r="H8" s="44"/>
      <c r="I8" s="44"/>
      <c r="J8" s="44"/>
      <c r="K8" s="44"/>
      <c r="L8" s="44"/>
      <c r="M8" s="45"/>
    </row>
    <row r="9" spans="2:13" ht="15" x14ac:dyDescent="0.25">
      <c r="B9" s="17"/>
      <c r="C9" s="18" t="s">
        <v>82</v>
      </c>
      <c r="D9" s="44" t="s">
        <v>70</v>
      </c>
      <c r="E9" s="44"/>
      <c r="F9" s="44"/>
      <c r="G9" s="44"/>
      <c r="H9" s="44"/>
      <c r="I9" s="44"/>
      <c r="J9" s="44"/>
      <c r="K9" s="44"/>
      <c r="L9" s="44"/>
      <c r="M9" s="45"/>
    </row>
    <row r="10" spans="2:13" x14ac:dyDescent="0.2">
      <c r="B10" s="4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</row>
    <row r="11" spans="2:13" x14ac:dyDescent="0.2"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5"/>
    </row>
    <row r="12" spans="2:13" x14ac:dyDescent="0.2">
      <c r="B12" s="4"/>
      <c r="C12" s="1"/>
      <c r="D12" s="1"/>
      <c r="E12" s="1"/>
      <c r="F12" s="1"/>
      <c r="G12" s="1"/>
      <c r="H12" s="1"/>
      <c r="I12" s="1"/>
      <c r="J12" s="1"/>
      <c r="K12" s="1"/>
      <c r="L12" s="1"/>
      <c r="M12" s="5"/>
    </row>
    <row r="13" spans="2:13" x14ac:dyDescent="0.2"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  <c r="M13" s="5"/>
    </row>
    <row r="14" spans="2:13" x14ac:dyDescent="0.2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</row>
    <row r="15" spans="2:13" x14ac:dyDescent="0.2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5"/>
    </row>
    <row r="16" spans="2:13" x14ac:dyDescent="0.2"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</row>
    <row r="17" spans="2:13" x14ac:dyDescent="0.2"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</row>
    <row r="18" spans="2:13" x14ac:dyDescent="0.2"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5"/>
    </row>
    <row r="19" spans="2:13" x14ac:dyDescent="0.2"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5"/>
    </row>
    <row r="20" spans="2:13" x14ac:dyDescent="0.2"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</row>
    <row r="21" spans="2:13" x14ac:dyDescent="0.2"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5"/>
    </row>
    <row r="22" spans="2:13" x14ac:dyDescent="0.2"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5"/>
    </row>
    <row r="23" spans="2:13" x14ac:dyDescent="0.2"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5"/>
    </row>
    <row r="24" spans="2:13" x14ac:dyDescent="0.2"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5"/>
    </row>
    <row r="25" spans="2:13" x14ac:dyDescent="0.2"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5"/>
    </row>
    <row r="26" spans="2:13" x14ac:dyDescent="0.2"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5"/>
    </row>
    <row r="27" spans="2:13" x14ac:dyDescent="0.2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5"/>
    </row>
    <row r="28" spans="2:13" x14ac:dyDescent="0.2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5"/>
    </row>
    <row r="29" spans="2:13" x14ac:dyDescent="0.2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5"/>
    </row>
    <row r="30" spans="2:13" x14ac:dyDescent="0.2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5"/>
    </row>
    <row r="31" spans="2:13" x14ac:dyDescent="0.2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5"/>
    </row>
    <row r="32" spans="2:13" x14ac:dyDescent="0.2"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5"/>
    </row>
    <row r="33" spans="2:13" x14ac:dyDescent="0.2"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5"/>
    </row>
    <row r="34" spans="2:13" x14ac:dyDescent="0.2"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5"/>
    </row>
    <row r="35" spans="2:13" x14ac:dyDescent="0.2"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5"/>
    </row>
    <row r="36" spans="2:13" x14ac:dyDescent="0.2"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5"/>
    </row>
    <row r="37" spans="2:13" x14ac:dyDescent="0.2"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5"/>
    </row>
    <row r="38" spans="2:13" x14ac:dyDescent="0.2"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5"/>
    </row>
    <row r="39" spans="2:13" x14ac:dyDescent="0.2"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5"/>
    </row>
    <row r="40" spans="2:13" x14ac:dyDescent="0.2"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5"/>
    </row>
    <row r="41" spans="2:13" x14ac:dyDescent="0.2"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5"/>
    </row>
    <row r="42" spans="2:13" x14ac:dyDescent="0.2"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5"/>
    </row>
    <row r="43" spans="2:13" x14ac:dyDescent="0.2"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5"/>
    </row>
    <row r="44" spans="2:13" x14ac:dyDescent="0.2"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5"/>
    </row>
    <row r="45" spans="2:13" x14ac:dyDescent="0.2"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5"/>
    </row>
    <row r="46" spans="2:13" x14ac:dyDescent="0.2"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5"/>
    </row>
    <row r="47" spans="2:13" x14ac:dyDescent="0.2"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5"/>
    </row>
    <row r="48" spans="2:13" x14ac:dyDescent="0.2"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5"/>
    </row>
    <row r="49" spans="2:13" x14ac:dyDescent="0.2"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5"/>
    </row>
    <row r="50" spans="2:13" x14ac:dyDescent="0.2"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5"/>
    </row>
    <row r="51" spans="2:13" x14ac:dyDescent="0.2"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5"/>
    </row>
    <row r="52" spans="2:13" x14ac:dyDescent="0.2"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5"/>
    </row>
    <row r="53" spans="2:13" x14ac:dyDescent="0.2"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5"/>
    </row>
    <row r="54" spans="2:13" x14ac:dyDescent="0.2"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5"/>
    </row>
    <row r="55" spans="2:13" x14ac:dyDescent="0.2"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5"/>
    </row>
    <row r="56" spans="2:13" x14ac:dyDescent="0.2"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5"/>
    </row>
    <row r="57" spans="2:13" x14ac:dyDescent="0.2"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5"/>
    </row>
    <row r="58" spans="2:13" x14ac:dyDescent="0.2"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5"/>
    </row>
    <row r="59" spans="2:13" x14ac:dyDescent="0.2"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5"/>
    </row>
    <row r="60" spans="2:13" x14ac:dyDescent="0.2"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5"/>
    </row>
    <row r="61" spans="2:13" ht="15.75" x14ac:dyDescent="0.25">
      <c r="B61" s="67" t="s">
        <v>76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2:13" x14ac:dyDescent="0.2"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5"/>
    </row>
    <row r="63" spans="2:13" ht="14.25" customHeight="1" x14ac:dyDescent="0.2">
      <c r="B63" s="4"/>
      <c r="E63" s="59" t="s">
        <v>1</v>
      </c>
      <c r="F63" s="59"/>
      <c r="G63" s="48">
        <v>2005</v>
      </c>
      <c r="H63" s="48">
        <v>2010</v>
      </c>
      <c r="I63" s="48">
        <v>2015</v>
      </c>
      <c r="J63" s="49">
        <v>2021</v>
      </c>
      <c r="L63" s="1"/>
      <c r="M63" s="5"/>
    </row>
    <row r="64" spans="2:13" ht="14.25" customHeight="1" x14ac:dyDescent="0.2">
      <c r="B64" s="4"/>
      <c r="E64" s="60" t="s">
        <v>2</v>
      </c>
      <c r="F64" s="10" t="s">
        <v>3</v>
      </c>
      <c r="G64" s="36">
        <v>5508</v>
      </c>
      <c r="H64" s="36">
        <v>6643</v>
      </c>
      <c r="I64" s="36">
        <v>6936</v>
      </c>
      <c r="J64" s="36">
        <v>8178</v>
      </c>
      <c r="L64" s="1"/>
      <c r="M64" s="5"/>
    </row>
    <row r="65" spans="2:13" ht="14.25" customHeight="1" x14ac:dyDescent="0.2">
      <c r="B65" s="4"/>
      <c r="E65" s="60"/>
      <c r="F65" s="10" t="s">
        <v>15</v>
      </c>
      <c r="G65" s="37">
        <f>G64/G84</f>
        <v>0.61308993766696351</v>
      </c>
      <c r="H65" s="37">
        <f>H64/H84</f>
        <v>0.57001887763857906</v>
      </c>
      <c r="I65" s="37">
        <f>I64/I84</f>
        <v>0.57536291995022815</v>
      </c>
      <c r="J65" s="37">
        <f>J64/J84</f>
        <v>0.59222246361068864</v>
      </c>
      <c r="L65" s="1"/>
      <c r="M65" s="5"/>
    </row>
    <row r="66" spans="2:13" ht="14.25" customHeight="1" x14ac:dyDescent="0.2">
      <c r="B66" s="4"/>
      <c r="E66" s="60"/>
      <c r="F66" s="10" t="s">
        <v>4</v>
      </c>
      <c r="G66" s="36">
        <v>346</v>
      </c>
      <c r="H66" s="36">
        <v>621</v>
      </c>
      <c r="I66" s="36">
        <v>744</v>
      </c>
      <c r="J66" s="36">
        <v>1053</v>
      </c>
      <c r="L66" s="1"/>
      <c r="M66" s="5"/>
    </row>
    <row r="67" spans="2:13" ht="14.25" customHeight="1" x14ac:dyDescent="0.2">
      <c r="B67" s="4"/>
      <c r="E67" s="60"/>
      <c r="F67" s="10" t="s">
        <v>16</v>
      </c>
      <c r="G67" s="37">
        <f>G66/G84</f>
        <v>3.8512911843276938E-2</v>
      </c>
      <c r="H67" s="37">
        <f>H66/H84</f>
        <v>5.3286425261712719E-2</v>
      </c>
      <c r="I67" s="37">
        <f>I66/I84</f>
        <v>6.1717129821650771E-2</v>
      </c>
      <c r="J67" s="37">
        <f>J66/J84</f>
        <v>7.6254616554421034E-2</v>
      </c>
      <c r="L67" s="1"/>
      <c r="M67" s="5"/>
    </row>
    <row r="68" spans="2:13" ht="14.25" customHeight="1" x14ac:dyDescent="0.2">
      <c r="B68" s="4"/>
      <c r="E68" s="60"/>
      <c r="F68" s="10" t="s">
        <v>5</v>
      </c>
      <c r="G68" s="38" t="s">
        <v>14</v>
      </c>
      <c r="H68" s="38" t="s">
        <v>14</v>
      </c>
      <c r="I68" s="36">
        <v>1987</v>
      </c>
      <c r="J68" s="36">
        <v>1884</v>
      </c>
      <c r="L68" s="1"/>
      <c r="M68" s="5"/>
    </row>
    <row r="69" spans="2:13" ht="14.25" customHeight="1" x14ac:dyDescent="0.2">
      <c r="B69" s="4"/>
      <c r="E69" s="60"/>
      <c r="F69" s="10" t="s">
        <v>17</v>
      </c>
      <c r="G69" s="38" t="s">
        <v>14</v>
      </c>
      <c r="H69" s="38" t="s">
        <v>14</v>
      </c>
      <c r="I69" s="37">
        <f>I68/I84</f>
        <v>0.16482787225217752</v>
      </c>
      <c r="J69" s="37">
        <f>J68/J84</f>
        <v>0.13643276124266782</v>
      </c>
      <c r="L69" s="1"/>
      <c r="M69" s="5"/>
    </row>
    <row r="70" spans="2:13" ht="14.25" customHeight="1" x14ac:dyDescent="0.2">
      <c r="B70" s="4"/>
      <c r="E70" s="60"/>
      <c r="F70" s="10" t="s">
        <v>6</v>
      </c>
      <c r="G70" s="38" t="s">
        <v>14</v>
      </c>
      <c r="H70" s="38" t="s">
        <v>14</v>
      </c>
      <c r="I70" s="36">
        <v>965</v>
      </c>
      <c r="J70" s="36">
        <v>1043</v>
      </c>
      <c r="L70" s="1"/>
      <c r="M70" s="5"/>
    </row>
    <row r="71" spans="2:13" ht="14.25" customHeight="1" x14ac:dyDescent="0.2">
      <c r="B71" s="4"/>
      <c r="E71" s="60"/>
      <c r="F71" s="10" t="s">
        <v>24</v>
      </c>
      <c r="G71" s="38" t="s">
        <v>14</v>
      </c>
      <c r="H71" s="38" t="s">
        <v>14</v>
      </c>
      <c r="I71" s="37">
        <f>I70/I84</f>
        <v>8.0049771878888426E-2</v>
      </c>
      <c r="J71" s="37">
        <f>J70/J84</f>
        <v>7.553045115504381E-2</v>
      </c>
      <c r="L71" s="1"/>
      <c r="M71" s="5"/>
    </row>
    <row r="72" spans="2:13" ht="14.25" customHeight="1" x14ac:dyDescent="0.2">
      <c r="B72" s="4"/>
      <c r="E72" s="60"/>
      <c r="F72" s="10" t="s">
        <v>7</v>
      </c>
      <c r="G72" s="36">
        <v>2745</v>
      </c>
      <c r="H72" s="36">
        <v>3013</v>
      </c>
      <c r="I72" s="38" t="s">
        <v>14</v>
      </c>
      <c r="J72" s="36">
        <v>125</v>
      </c>
      <c r="L72" s="1"/>
      <c r="M72" s="5"/>
    </row>
    <row r="73" spans="2:13" ht="14.25" customHeight="1" x14ac:dyDescent="0.2">
      <c r="B73" s="4"/>
      <c r="E73" s="60"/>
      <c r="F73" s="10" t="s">
        <v>18</v>
      </c>
      <c r="G73" s="37">
        <f>G72/G84</f>
        <v>0.30554318788958146</v>
      </c>
      <c r="H73" s="37">
        <f>H72/H84</f>
        <v>0.25853784108460615</v>
      </c>
      <c r="I73" s="38" t="s">
        <v>14</v>
      </c>
      <c r="J73" s="37">
        <f>J72/J84</f>
        <v>9.0520674922152222E-3</v>
      </c>
      <c r="L73" s="1"/>
      <c r="M73" s="5"/>
    </row>
    <row r="74" spans="2:13" ht="14.25" customHeight="1" x14ac:dyDescent="0.2">
      <c r="B74" s="4"/>
      <c r="E74" s="60"/>
      <c r="F74" s="10" t="s">
        <v>8</v>
      </c>
      <c r="G74" s="36">
        <v>4</v>
      </c>
      <c r="H74" s="36">
        <v>11</v>
      </c>
      <c r="I74" s="36">
        <v>11</v>
      </c>
      <c r="J74" s="36">
        <v>12</v>
      </c>
      <c r="L74" s="1"/>
      <c r="M74" s="5"/>
    </row>
    <row r="75" spans="2:13" ht="14.25" customHeight="1" x14ac:dyDescent="0.2">
      <c r="B75" s="4"/>
      <c r="E75" s="60"/>
      <c r="F75" s="10" t="s">
        <v>19</v>
      </c>
      <c r="G75" s="37">
        <f>G74/G84</f>
        <v>4.4523597506678539E-4</v>
      </c>
      <c r="H75" s="37">
        <f>H74/H84</f>
        <v>9.4388192895143296E-4</v>
      </c>
      <c r="I75" s="37">
        <f>I74/I84</f>
        <v>9.1248444628784736E-4</v>
      </c>
      <c r="J75" s="37">
        <f>J74/J84</f>
        <v>8.6899847925266127E-4</v>
      </c>
      <c r="L75" s="1"/>
      <c r="M75" s="5"/>
    </row>
    <row r="76" spans="2:13" ht="14.25" customHeight="1" x14ac:dyDescent="0.2">
      <c r="B76" s="4"/>
      <c r="E76" s="60"/>
      <c r="F76" s="10" t="s">
        <v>9</v>
      </c>
      <c r="G76" s="36">
        <v>63</v>
      </c>
      <c r="H76" s="36">
        <v>74</v>
      </c>
      <c r="I76" s="36">
        <v>105</v>
      </c>
      <c r="J76" s="36">
        <v>113</v>
      </c>
      <c r="L76" s="1"/>
      <c r="M76" s="5"/>
    </row>
    <row r="77" spans="2:13" ht="14.25" customHeight="1" x14ac:dyDescent="0.2">
      <c r="B77" s="4"/>
      <c r="E77" s="60"/>
      <c r="F77" s="10" t="s">
        <v>20</v>
      </c>
      <c r="G77" s="37">
        <f>G76/G84</f>
        <v>7.0124666073018696E-3</v>
      </c>
      <c r="H77" s="37">
        <f>H76/H84</f>
        <v>6.3497511584005495E-3</v>
      </c>
      <c r="I77" s="37">
        <f>I76/I84</f>
        <v>8.7100788054749068E-3</v>
      </c>
      <c r="J77" s="37">
        <f>J76/J84</f>
        <v>8.183069012962561E-3</v>
      </c>
      <c r="L77" s="1"/>
      <c r="M77" s="5"/>
    </row>
    <row r="78" spans="2:13" ht="14.25" customHeight="1" x14ac:dyDescent="0.2">
      <c r="B78" s="4"/>
      <c r="E78" s="60"/>
      <c r="F78" s="10" t="s">
        <v>10</v>
      </c>
      <c r="G78" s="38" t="s">
        <v>14</v>
      </c>
      <c r="H78" s="36">
        <v>786</v>
      </c>
      <c r="I78" s="36">
        <v>759</v>
      </c>
      <c r="J78" s="36">
        <v>757</v>
      </c>
      <c r="L78" s="1"/>
      <c r="M78" s="5"/>
    </row>
    <row r="79" spans="2:13" ht="14.25" customHeight="1" x14ac:dyDescent="0.2">
      <c r="B79" s="4"/>
      <c r="E79" s="60"/>
      <c r="F79" s="10" t="s">
        <v>21</v>
      </c>
      <c r="G79" s="38" t="s">
        <v>14</v>
      </c>
      <c r="H79" s="37">
        <f>H78/H84</f>
        <v>6.7444654195984208E-2</v>
      </c>
      <c r="I79" s="37">
        <f>I78/I84</f>
        <v>6.2961426793861464E-2</v>
      </c>
      <c r="J79" s="37">
        <f>J78/J84</f>
        <v>5.4819320732855385E-2</v>
      </c>
      <c r="L79" s="1"/>
      <c r="M79" s="5"/>
    </row>
    <row r="80" spans="2:13" ht="14.25" customHeight="1" x14ac:dyDescent="0.2">
      <c r="B80" s="4"/>
      <c r="E80" s="60"/>
      <c r="F80" s="10" t="s">
        <v>11</v>
      </c>
      <c r="G80" s="39">
        <v>130</v>
      </c>
      <c r="H80" s="39">
        <v>188</v>
      </c>
      <c r="I80" s="39">
        <v>238</v>
      </c>
      <c r="J80" s="36">
        <v>339</v>
      </c>
      <c r="L80" s="1"/>
      <c r="M80" s="5"/>
    </row>
    <row r="81" spans="2:13" ht="14.25" customHeight="1" x14ac:dyDescent="0.2">
      <c r="B81" s="4"/>
      <c r="E81" s="60"/>
      <c r="F81" s="10" t="s">
        <v>22</v>
      </c>
      <c r="G81" s="40">
        <f>G80/G84</f>
        <v>1.4470169189670526E-2</v>
      </c>
      <c r="H81" s="40">
        <f>H80/H84</f>
        <v>1.6131800240260855E-2</v>
      </c>
      <c r="I81" s="40">
        <f>I80/I84</f>
        <v>1.9742845292409789E-2</v>
      </c>
      <c r="J81" s="40">
        <f>J80/J84</f>
        <v>2.4549207038887681E-2</v>
      </c>
      <c r="L81" s="1"/>
      <c r="M81" s="5"/>
    </row>
    <row r="82" spans="2:13" ht="14.25" customHeight="1" x14ac:dyDescent="0.2">
      <c r="B82" s="4"/>
      <c r="E82" s="60"/>
      <c r="F82" s="10" t="s">
        <v>12</v>
      </c>
      <c r="G82" s="36">
        <v>188</v>
      </c>
      <c r="H82" s="36">
        <v>318</v>
      </c>
      <c r="I82" s="36">
        <v>310</v>
      </c>
      <c r="J82" s="36">
        <v>305</v>
      </c>
      <c r="L82" s="1"/>
      <c r="M82" s="5"/>
    </row>
    <row r="83" spans="2:13" ht="14.25" customHeight="1" x14ac:dyDescent="0.2">
      <c r="B83" s="4"/>
      <c r="E83" s="60"/>
      <c r="F83" s="10" t="s">
        <v>23</v>
      </c>
      <c r="G83" s="37">
        <f>G82/G84</f>
        <v>2.0926090828138913E-2</v>
      </c>
      <c r="H83" s="37">
        <f>H82/H84</f>
        <v>2.7286768491505062E-2</v>
      </c>
      <c r="I83" s="37">
        <f>I82/I84</f>
        <v>2.5715470759021152E-2</v>
      </c>
      <c r="J83" s="37">
        <f>J82/J84</f>
        <v>2.2087044681005141E-2</v>
      </c>
      <c r="L83" s="1"/>
      <c r="M83" s="5"/>
    </row>
    <row r="84" spans="2:13" ht="14.25" customHeight="1" x14ac:dyDescent="0.2">
      <c r="B84" s="4"/>
      <c r="E84" s="60"/>
      <c r="F84" s="10" t="s">
        <v>13</v>
      </c>
      <c r="G84" s="36">
        <v>8984</v>
      </c>
      <c r="H84" s="36">
        <v>11654</v>
      </c>
      <c r="I84" s="36">
        <v>12055</v>
      </c>
      <c r="J84" s="36">
        <v>13809</v>
      </c>
      <c r="L84" s="1"/>
      <c r="M84" s="5"/>
    </row>
    <row r="85" spans="2:13" ht="14.25" customHeight="1" x14ac:dyDescent="0.2">
      <c r="B85" s="4"/>
      <c r="L85" s="1"/>
      <c r="M85" s="5"/>
    </row>
    <row r="86" spans="2:13" ht="15" thickBot="1" x14ac:dyDescent="0.25"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8"/>
    </row>
    <row r="87" spans="2:13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2">
      <c r="B88" s="2"/>
      <c r="C88" s="2"/>
      <c r="D88" s="2"/>
      <c r="K88" s="2"/>
      <c r="L88" s="2"/>
      <c r="M88" s="2"/>
    </row>
    <row r="89" spans="2:13" x14ac:dyDescent="0.2">
      <c r="B89" s="2"/>
      <c r="C89" s="2"/>
      <c r="D89" s="2"/>
      <c r="K89" s="2"/>
      <c r="L89" s="2"/>
      <c r="M89" s="2"/>
    </row>
    <row r="90" spans="2:13" x14ac:dyDescent="0.2">
      <c r="B90" s="2"/>
      <c r="C90" s="2"/>
      <c r="D90" s="2"/>
      <c r="K90" s="2"/>
      <c r="L90" s="2"/>
      <c r="M90" s="2"/>
    </row>
    <row r="91" spans="2:13" x14ac:dyDescent="0.2">
      <c r="B91" s="2"/>
      <c r="C91" s="2"/>
      <c r="D91" s="2"/>
      <c r="K91" s="2"/>
      <c r="L91" s="2"/>
      <c r="M91" s="2"/>
    </row>
    <row r="92" spans="2:13" x14ac:dyDescent="0.2">
      <c r="B92" s="2"/>
      <c r="C92" s="2"/>
      <c r="D92" s="2"/>
      <c r="K92" s="2"/>
      <c r="L92" s="2"/>
      <c r="M92" s="2"/>
    </row>
    <row r="93" spans="2:13" x14ac:dyDescent="0.2">
      <c r="B93" s="2"/>
      <c r="C93" s="2"/>
      <c r="D93" s="2"/>
      <c r="K93" s="2"/>
      <c r="L93" s="2"/>
      <c r="M93" s="2"/>
    </row>
    <row r="94" spans="2:13" x14ac:dyDescent="0.2">
      <c r="B94" s="2"/>
      <c r="C94" s="2"/>
      <c r="D94" s="2"/>
      <c r="K94" s="2"/>
      <c r="L94" s="2"/>
      <c r="M94" s="2"/>
    </row>
    <row r="95" spans="2:13" x14ac:dyDescent="0.2">
      <c r="B95" s="2"/>
      <c r="C95" s="2"/>
      <c r="D95" s="2"/>
      <c r="K95" s="2"/>
      <c r="L95" s="2"/>
      <c r="M95" s="2"/>
    </row>
    <row r="96" spans="2:13" x14ac:dyDescent="0.2">
      <c r="B96" s="2"/>
      <c r="C96" s="2"/>
      <c r="D96" s="2"/>
      <c r="K96" s="2"/>
      <c r="L96" s="2"/>
      <c r="M96" s="2"/>
    </row>
    <row r="97" spans="2:13" x14ac:dyDescent="0.2">
      <c r="B97" s="2"/>
      <c r="C97" s="2"/>
      <c r="D97" s="2"/>
      <c r="K97" s="2"/>
      <c r="L97" s="2"/>
      <c r="M97" s="2"/>
    </row>
    <row r="98" spans="2:13" x14ac:dyDescent="0.2">
      <c r="B98" s="2"/>
      <c r="C98" s="2"/>
      <c r="D98" s="2"/>
      <c r="K98" s="2"/>
      <c r="L98" s="2"/>
      <c r="M98" s="2"/>
    </row>
    <row r="99" spans="2:13" x14ac:dyDescent="0.2">
      <c r="B99" s="2"/>
      <c r="C99" s="2"/>
      <c r="D99" s="2"/>
      <c r="K99" s="2"/>
      <c r="L99" s="2"/>
      <c r="M99" s="2"/>
    </row>
    <row r="100" spans="2:13" x14ac:dyDescent="0.2">
      <c r="B100" s="2"/>
      <c r="C100" s="2"/>
      <c r="D100" s="2"/>
      <c r="K100" s="2"/>
      <c r="L100" s="2"/>
      <c r="M100" s="2"/>
    </row>
    <row r="101" spans="2:13" x14ac:dyDescent="0.2">
      <c r="B101" s="2"/>
      <c r="C101" s="2"/>
      <c r="D101" s="2"/>
      <c r="K101" s="2"/>
      <c r="L101" s="2"/>
      <c r="M101" s="2"/>
    </row>
    <row r="102" spans="2:13" x14ac:dyDescent="0.2">
      <c r="B102" s="2"/>
      <c r="C102" s="2"/>
      <c r="D102" s="2"/>
      <c r="K102" s="2"/>
      <c r="L102" s="2"/>
      <c r="M102" s="2"/>
    </row>
    <row r="103" spans="2:13" x14ac:dyDescent="0.2">
      <c r="B103" s="2"/>
      <c r="C103" s="2"/>
      <c r="D103" s="2"/>
      <c r="K103" s="2"/>
      <c r="L103" s="2"/>
      <c r="M103" s="2"/>
    </row>
    <row r="104" spans="2:13" x14ac:dyDescent="0.2">
      <c r="B104" s="2"/>
      <c r="C104" s="2"/>
      <c r="D104" s="2"/>
      <c r="K104" s="2"/>
      <c r="L104" s="2"/>
      <c r="M104" s="2"/>
    </row>
    <row r="105" spans="2:13" x14ac:dyDescent="0.2">
      <c r="B105" s="2"/>
      <c r="C105" s="2"/>
      <c r="D105" s="2"/>
      <c r="K105" s="2"/>
      <c r="L105" s="2"/>
      <c r="M105" s="2"/>
    </row>
    <row r="106" spans="2:13" x14ac:dyDescent="0.2">
      <c r="B106" s="2"/>
      <c r="C106" s="2"/>
      <c r="D106" s="2"/>
      <c r="K106" s="2"/>
      <c r="L106" s="2"/>
      <c r="M106" s="2"/>
    </row>
    <row r="107" spans="2:13" x14ac:dyDescent="0.2">
      <c r="B107" s="2"/>
      <c r="C107" s="2"/>
      <c r="D107" s="2"/>
      <c r="K107" s="2"/>
      <c r="L107" s="2"/>
      <c r="M107" s="2"/>
    </row>
    <row r="108" spans="2:13" x14ac:dyDescent="0.2">
      <c r="B108" s="2"/>
      <c r="C108" s="2"/>
      <c r="D108" s="2"/>
      <c r="K108" s="2"/>
      <c r="L108" s="2"/>
      <c r="M108" s="2"/>
    </row>
    <row r="109" spans="2:13" x14ac:dyDescent="0.2">
      <c r="B109" s="2"/>
      <c r="C109" s="2"/>
      <c r="D109" s="2"/>
      <c r="K109" s="2"/>
      <c r="L109" s="2"/>
      <c r="M109" s="2"/>
    </row>
    <row r="110" spans="2:13" x14ac:dyDescent="0.2">
      <c r="B110" s="2"/>
      <c r="C110" s="2"/>
      <c r="D110" s="2"/>
      <c r="E110" s="2"/>
      <c r="F110" s="2"/>
      <c r="G110" s="41"/>
      <c r="H110" s="41"/>
      <c r="I110" s="41"/>
      <c r="J110" s="41"/>
      <c r="K110" s="2"/>
      <c r="L110" s="2"/>
      <c r="M110" s="2"/>
    </row>
    <row r="111" spans="2:13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</sheetData>
  <sheetProtection algorithmName="SHA-512" hashValue="IjcmuZR6XPBBiQpAHRc8SK5PM8CCluEtOyNneK0ktnuQQMEMFIACzRypju6b05tLFUuhX9oQU/ffZwjADSnj2g==" saltValue="D/Nvulbdxp/I2Z31vAD9Vg==" spinCount="100000" sheet="1" objects="1" scenarios="1" selectLockedCells="1" selectUnlockedCells="1"/>
  <mergeCells count="5">
    <mergeCell ref="E63:F63"/>
    <mergeCell ref="E64:E84"/>
    <mergeCell ref="B2:M2"/>
    <mergeCell ref="B3:M3"/>
    <mergeCell ref="B61:M6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M31" sqref="M31"/>
    </sheetView>
  </sheetViews>
  <sheetFormatPr baseColWidth="10" defaultRowHeight="14.25" x14ac:dyDescent="0.2"/>
  <cols>
    <col min="1" max="2" width="11.42578125" style="3"/>
    <col min="3" max="3" width="17.85546875" style="3" bestFit="1" customWidth="1"/>
    <col min="4" max="5" width="11.42578125" style="3"/>
    <col min="6" max="7" width="11.42578125" style="3" customWidth="1"/>
    <col min="8" max="8" width="11.42578125" style="3"/>
    <col min="9" max="10" width="11.42578125" style="3" customWidth="1"/>
    <col min="11" max="11" width="11.42578125" style="3"/>
    <col min="12" max="12" width="11.42578125" style="3" customWidth="1"/>
    <col min="13" max="13" width="13.5703125" style="3" customWidth="1"/>
    <col min="14" max="16384" width="11.42578125" style="3"/>
  </cols>
  <sheetData>
    <row r="1" spans="1:13" ht="15" thickBot="1" x14ac:dyDescent="0.25"/>
    <row r="2" spans="1:13" s="34" customFormat="1" ht="21.95" customHeight="1" x14ac:dyDescent="0.25">
      <c r="A2" s="33"/>
      <c r="B2" s="72" t="s">
        <v>62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s="34" customFormat="1" ht="21.95" customHeight="1" x14ac:dyDescent="0.25">
      <c r="B3" s="75" t="s">
        <v>74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15" x14ac:dyDescent="0.2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ht="15" customHeight="1" x14ac:dyDescent="0.25">
      <c r="B5" s="14"/>
      <c r="C5" s="15" t="s">
        <v>77</v>
      </c>
      <c r="D5" s="70" t="s">
        <v>84</v>
      </c>
      <c r="E5" s="70"/>
      <c r="F5" s="70"/>
      <c r="G5" s="70"/>
      <c r="H5" s="70"/>
      <c r="I5" s="70"/>
      <c r="J5" s="70"/>
      <c r="K5" s="70"/>
      <c r="L5" s="70"/>
      <c r="M5" s="71"/>
    </row>
    <row r="6" spans="1:13" ht="15" x14ac:dyDescent="0.25">
      <c r="B6" s="14"/>
      <c r="C6" s="16" t="s">
        <v>78</v>
      </c>
      <c r="D6" s="80" t="s">
        <v>85</v>
      </c>
      <c r="E6" s="80"/>
      <c r="F6" s="80"/>
      <c r="G6" s="80"/>
      <c r="H6" s="80"/>
      <c r="I6" s="80"/>
      <c r="J6" s="80"/>
      <c r="K6" s="80"/>
      <c r="L6" s="80"/>
      <c r="M6" s="81"/>
    </row>
    <row r="7" spans="1:13" ht="15" x14ac:dyDescent="0.25">
      <c r="B7" s="17"/>
      <c r="C7" s="18" t="s">
        <v>79</v>
      </c>
      <c r="D7" s="82" t="s">
        <v>80</v>
      </c>
      <c r="E7" s="82"/>
      <c r="F7" s="82"/>
      <c r="G7" s="82"/>
      <c r="H7" s="82"/>
      <c r="I7" s="82"/>
      <c r="J7" s="82"/>
      <c r="K7" s="82"/>
      <c r="L7" s="82"/>
      <c r="M7" s="83"/>
    </row>
    <row r="8" spans="1:13" ht="15" x14ac:dyDescent="0.25">
      <c r="B8" s="17"/>
      <c r="C8" s="18" t="s">
        <v>81</v>
      </c>
      <c r="D8" s="80" t="s">
        <v>72</v>
      </c>
      <c r="E8" s="80"/>
      <c r="F8" s="80"/>
      <c r="G8" s="80"/>
      <c r="H8" s="80"/>
      <c r="I8" s="80"/>
      <c r="J8" s="80"/>
      <c r="K8" s="80"/>
      <c r="L8" s="80"/>
      <c r="M8" s="81"/>
    </row>
    <row r="9" spans="1:13" ht="15" x14ac:dyDescent="0.25">
      <c r="B9" s="17"/>
      <c r="C9" s="18" t="s">
        <v>82</v>
      </c>
      <c r="D9" s="80" t="s">
        <v>70</v>
      </c>
      <c r="E9" s="80"/>
      <c r="F9" s="80"/>
      <c r="G9" s="80"/>
      <c r="H9" s="80"/>
      <c r="I9" s="80"/>
      <c r="J9" s="80"/>
      <c r="K9" s="80"/>
      <c r="L9" s="80"/>
      <c r="M9" s="81"/>
    </row>
    <row r="10" spans="1:13" x14ac:dyDescent="0.2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5"/>
    </row>
    <row r="11" spans="1:13" x14ac:dyDescent="0.2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5"/>
    </row>
    <row r="12" spans="1:13" x14ac:dyDescent="0.2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5"/>
    </row>
    <row r="13" spans="1:13" x14ac:dyDescent="0.2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5"/>
    </row>
    <row r="14" spans="1:13" x14ac:dyDescent="0.2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5"/>
    </row>
    <row r="15" spans="1:13" x14ac:dyDescent="0.2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5"/>
    </row>
    <row r="16" spans="1:13" x14ac:dyDescent="0.2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5"/>
    </row>
    <row r="17" spans="2:13" x14ac:dyDescent="0.2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5"/>
    </row>
    <row r="18" spans="2:13" x14ac:dyDescent="0.2"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5"/>
    </row>
    <row r="19" spans="2:13" x14ac:dyDescent="0.2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5"/>
    </row>
    <row r="20" spans="2:13" x14ac:dyDescent="0.2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5"/>
    </row>
    <row r="21" spans="2:13" x14ac:dyDescent="0.2"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5"/>
    </row>
    <row r="22" spans="2:13" x14ac:dyDescent="0.2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5"/>
    </row>
    <row r="23" spans="2:13" x14ac:dyDescent="0.2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5"/>
    </row>
    <row r="24" spans="2:13" x14ac:dyDescent="0.2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5"/>
    </row>
    <row r="25" spans="2:13" x14ac:dyDescent="0.2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5"/>
    </row>
    <row r="26" spans="2:13" x14ac:dyDescent="0.2"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5"/>
    </row>
    <row r="27" spans="2:13" x14ac:dyDescent="0.2"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5"/>
    </row>
    <row r="28" spans="2:13" x14ac:dyDescent="0.2"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5"/>
    </row>
    <row r="29" spans="2:13" x14ac:dyDescent="0.2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</row>
    <row r="30" spans="2:13" x14ac:dyDescent="0.2"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</row>
    <row r="31" spans="2:13" x14ac:dyDescent="0.2"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</row>
    <row r="32" spans="2:13" x14ac:dyDescent="0.2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</row>
    <row r="33" spans="2:13" x14ac:dyDescent="0.2"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5"/>
    </row>
    <row r="34" spans="2:13" x14ac:dyDescent="0.2"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</row>
    <row r="35" spans="2:13" x14ac:dyDescent="0.2"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</row>
    <row r="36" spans="2:13" x14ac:dyDescent="0.2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</row>
    <row r="37" spans="2:13" ht="15.75" x14ac:dyDescent="0.25">
      <c r="B37" s="67" t="s">
        <v>76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2:13" x14ac:dyDescent="0.2"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</row>
    <row r="39" spans="2:13" ht="15" customHeight="1" x14ac:dyDescent="0.2">
      <c r="B39" s="4"/>
      <c r="C39" s="78" t="s">
        <v>1</v>
      </c>
      <c r="D39" s="79" t="s">
        <v>26</v>
      </c>
      <c r="E39" s="79"/>
      <c r="F39" s="79"/>
      <c r="G39" s="79"/>
      <c r="H39" s="79"/>
      <c r="I39" s="79"/>
      <c r="J39" s="79"/>
      <c r="K39" s="79"/>
      <c r="L39" s="79"/>
      <c r="M39" s="5"/>
    </row>
    <row r="40" spans="2:13" ht="15" customHeight="1" x14ac:dyDescent="0.2">
      <c r="B40" s="4"/>
      <c r="C40" s="78"/>
      <c r="D40" s="79" t="s">
        <v>27</v>
      </c>
      <c r="E40" s="79"/>
      <c r="F40" s="79"/>
      <c r="G40" s="79" t="s">
        <v>28</v>
      </c>
      <c r="H40" s="79"/>
      <c r="I40" s="79"/>
      <c r="J40" s="79" t="s">
        <v>13</v>
      </c>
      <c r="K40" s="79"/>
      <c r="L40" s="79"/>
      <c r="M40" s="5"/>
    </row>
    <row r="41" spans="2:13" ht="28.5" x14ac:dyDescent="0.2">
      <c r="B41" s="4"/>
      <c r="C41" s="78"/>
      <c r="D41" s="35" t="s">
        <v>29</v>
      </c>
      <c r="E41" s="35" t="s">
        <v>30</v>
      </c>
      <c r="F41" s="35" t="s">
        <v>31</v>
      </c>
      <c r="G41" s="35" t="s">
        <v>29</v>
      </c>
      <c r="H41" s="35" t="s">
        <v>30</v>
      </c>
      <c r="I41" s="35" t="s">
        <v>31</v>
      </c>
      <c r="J41" s="35" t="s">
        <v>29</v>
      </c>
      <c r="K41" s="35" t="s">
        <v>30</v>
      </c>
      <c r="L41" s="35" t="s">
        <v>31</v>
      </c>
      <c r="M41" s="5"/>
    </row>
    <row r="42" spans="2:13" x14ac:dyDescent="0.2">
      <c r="B42" s="4"/>
      <c r="C42" s="22" t="s">
        <v>32</v>
      </c>
      <c r="D42" s="23">
        <v>5023</v>
      </c>
      <c r="E42" s="23">
        <v>3228</v>
      </c>
      <c r="F42" s="23">
        <v>8251</v>
      </c>
      <c r="G42" s="23">
        <v>490</v>
      </c>
      <c r="H42" s="23">
        <v>105</v>
      </c>
      <c r="I42" s="23">
        <v>595</v>
      </c>
      <c r="J42" s="23">
        <v>5513</v>
      </c>
      <c r="K42" s="23">
        <v>3333</v>
      </c>
      <c r="L42" s="23">
        <v>8846</v>
      </c>
      <c r="M42" s="5"/>
    </row>
    <row r="43" spans="2:13" x14ac:dyDescent="0.2">
      <c r="B43" s="4"/>
      <c r="C43" s="22" t="s">
        <v>33</v>
      </c>
      <c r="D43" s="23">
        <v>5560</v>
      </c>
      <c r="E43" s="23">
        <v>3429</v>
      </c>
      <c r="F43" s="23">
        <v>8989</v>
      </c>
      <c r="G43" s="23">
        <v>2</v>
      </c>
      <c r="H43" s="24" t="s">
        <v>14</v>
      </c>
      <c r="I43" s="23">
        <v>2</v>
      </c>
      <c r="J43" s="23">
        <v>5562</v>
      </c>
      <c r="K43" s="23">
        <v>3429</v>
      </c>
      <c r="L43" s="23">
        <v>8991</v>
      </c>
      <c r="M43" s="5"/>
    </row>
    <row r="44" spans="2:13" x14ac:dyDescent="0.2">
      <c r="B44" s="4"/>
      <c r="C44" s="22" t="s">
        <v>34</v>
      </c>
      <c r="D44" s="23">
        <v>5543</v>
      </c>
      <c r="E44" s="23">
        <v>3508</v>
      </c>
      <c r="F44" s="23">
        <v>9051</v>
      </c>
      <c r="G44" s="23">
        <v>2</v>
      </c>
      <c r="H44" s="24" t="s">
        <v>14</v>
      </c>
      <c r="I44" s="23">
        <v>2</v>
      </c>
      <c r="J44" s="23">
        <v>5545</v>
      </c>
      <c r="K44" s="23">
        <v>3508</v>
      </c>
      <c r="L44" s="23">
        <v>9053</v>
      </c>
      <c r="M44" s="5"/>
    </row>
    <row r="45" spans="2:13" x14ac:dyDescent="0.2">
      <c r="B45" s="4"/>
      <c r="C45" s="22" t="s">
        <v>35</v>
      </c>
      <c r="D45" s="23">
        <v>5658</v>
      </c>
      <c r="E45" s="23">
        <v>3642</v>
      </c>
      <c r="F45" s="23">
        <v>9300</v>
      </c>
      <c r="G45" s="23">
        <v>2</v>
      </c>
      <c r="H45" s="24" t="s">
        <v>14</v>
      </c>
      <c r="I45" s="23">
        <v>2</v>
      </c>
      <c r="J45" s="23">
        <v>5660</v>
      </c>
      <c r="K45" s="23">
        <v>3642</v>
      </c>
      <c r="L45" s="23">
        <v>9302</v>
      </c>
      <c r="M45" s="5"/>
    </row>
    <row r="46" spans="2:13" x14ac:dyDescent="0.2">
      <c r="B46" s="4"/>
      <c r="C46" s="22" t="s">
        <v>36</v>
      </c>
      <c r="D46" s="23">
        <v>5709</v>
      </c>
      <c r="E46" s="23">
        <v>3729</v>
      </c>
      <c r="F46" s="23">
        <v>9438</v>
      </c>
      <c r="G46" s="23">
        <v>2</v>
      </c>
      <c r="H46" s="24" t="s">
        <v>14</v>
      </c>
      <c r="I46" s="23">
        <v>2</v>
      </c>
      <c r="J46" s="23">
        <v>5711</v>
      </c>
      <c r="K46" s="23">
        <v>3729</v>
      </c>
      <c r="L46" s="23">
        <v>9440</v>
      </c>
      <c r="M46" s="5"/>
    </row>
    <row r="47" spans="2:13" x14ac:dyDescent="0.2">
      <c r="B47" s="4"/>
      <c r="C47" s="22" t="s">
        <v>37</v>
      </c>
      <c r="D47" s="23">
        <v>5767</v>
      </c>
      <c r="E47" s="23">
        <v>3804</v>
      </c>
      <c r="F47" s="23">
        <v>9571</v>
      </c>
      <c r="G47" s="23">
        <v>2</v>
      </c>
      <c r="H47" s="24" t="s">
        <v>14</v>
      </c>
      <c r="I47" s="23">
        <v>2</v>
      </c>
      <c r="J47" s="23">
        <v>5769</v>
      </c>
      <c r="K47" s="23">
        <v>3804</v>
      </c>
      <c r="L47" s="23">
        <v>9573</v>
      </c>
      <c r="M47" s="5"/>
    </row>
    <row r="48" spans="2:13" x14ac:dyDescent="0.2">
      <c r="B48" s="4"/>
      <c r="C48" s="22" t="s">
        <v>38</v>
      </c>
      <c r="D48" s="23">
        <v>5683</v>
      </c>
      <c r="E48" s="23">
        <v>3881</v>
      </c>
      <c r="F48" s="23">
        <v>9564</v>
      </c>
      <c r="G48" s="23">
        <v>2</v>
      </c>
      <c r="H48" s="24" t="s">
        <v>14</v>
      </c>
      <c r="I48" s="23">
        <v>2</v>
      </c>
      <c r="J48" s="23">
        <v>5685</v>
      </c>
      <c r="K48" s="23">
        <v>3881</v>
      </c>
      <c r="L48" s="23">
        <v>9566</v>
      </c>
      <c r="M48" s="5"/>
    </row>
    <row r="49" spans="2:13" x14ac:dyDescent="0.2">
      <c r="B49" s="4"/>
      <c r="C49" s="22" t="s">
        <v>39</v>
      </c>
      <c r="D49" s="23">
        <v>5678</v>
      </c>
      <c r="E49" s="23">
        <v>3974</v>
      </c>
      <c r="F49" s="23">
        <v>9652</v>
      </c>
      <c r="G49" s="23">
        <v>2</v>
      </c>
      <c r="H49" s="24" t="s">
        <v>14</v>
      </c>
      <c r="I49" s="23">
        <v>2</v>
      </c>
      <c r="J49" s="23">
        <v>5680</v>
      </c>
      <c r="K49" s="23">
        <v>3974</v>
      </c>
      <c r="L49" s="23">
        <v>9654</v>
      </c>
      <c r="M49" s="5"/>
    </row>
    <row r="50" spans="2:13" x14ac:dyDescent="0.2">
      <c r="B50" s="4"/>
      <c r="C50" s="22" t="s">
        <v>40</v>
      </c>
      <c r="D50" s="23">
        <v>5673</v>
      </c>
      <c r="E50" s="23">
        <v>4058</v>
      </c>
      <c r="F50" s="23">
        <v>9731</v>
      </c>
      <c r="G50" s="23">
        <v>1</v>
      </c>
      <c r="H50" s="24" t="s">
        <v>14</v>
      </c>
      <c r="I50" s="23">
        <v>1</v>
      </c>
      <c r="J50" s="23">
        <v>5674</v>
      </c>
      <c r="K50" s="23">
        <v>4058</v>
      </c>
      <c r="L50" s="23">
        <v>9732</v>
      </c>
      <c r="M50" s="5"/>
    </row>
    <row r="51" spans="2:13" x14ac:dyDescent="0.2">
      <c r="B51" s="4"/>
      <c r="C51" s="22" t="s">
        <v>41</v>
      </c>
      <c r="D51" s="23">
        <v>5688</v>
      </c>
      <c r="E51" s="23">
        <v>4073</v>
      </c>
      <c r="F51" s="23">
        <v>9761</v>
      </c>
      <c r="G51" s="23">
        <v>1</v>
      </c>
      <c r="H51" s="24" t="s">
        <v>14</v>
      </c>
      <c r="I51" s="23">
        <v>1</v>
      </c>
      <c r="J51" s="23">
        <v>5689</v>
      </c>
      <c r="K51" s="23">
        <v>4073</v>
      </c>
      <c r="L51" s="23">
        <v>9762</v>
      </c>
      <c r="M51" s="5"/>
    </row>
    <row r="52" spans="2:13" x14ac:dyDescent="0.2">
      <c r="B52" s="4"/>
      <c r="C52" s="22" t="s">
        <v>42</v>
      </c>
      <c r="D52" s="23">
        <v>5681</v>
      </c>
      <c r="E52" s="23">
        <v>4190</v>
      </c>
      <c r="F52" s="23">
        <v>9871</v>
      </c>
      <c r="G52" s="23">
        <v>1</v>
      </c>
      <c r="H52" s="24" t="s">
        <v>14</v>
      </c>
      <c r="I52" s="23">
        <v>1</v>
      </c>
      <c r="J52" s="23">
        <v>5682</v>
      </c>
      <c r="K52" s="23">
        <v>4190</v>
      </c>
      <c r="L52" s="23">
        <v>9872</v>
      </c>
      <c r="M52" s="5"/>
    </row>
    <row r="53" spans="2:13" x14ac:dyDescent="0.2">
      <c r="B53" s="4"/>
      <c r="C53" s="22" t="s">
        <v>43</v>
      </c>
      <c r="D53" s="23">
        <v>5712</v>
      </c>
      <c r="E53" s="23">
        <v>4339</v>
      </c>
      <c r="F53" s="23">
        <v>10051</v>
      </c>
      <c r="G53" s="23">
        <v>1</v>
      </c>
      <c r="H53" s="24" t="s">
        <v>14</v>
      </c>
      <c r="I53" s="23">
        <v>1</v>
      </c>
      <c r="J53" s="23">
        <v>5713</v>
      </c>
      <c r="K53" s="23">
        <v>4339</v>
      </c>
      <c r="L53" s="23">
        <v>10052</v>
      </c>
      <c r="M53" s="5"/>
    </row>
    <row r="54" spans="2:13" x14ac:dyDescent="0.2">
      <c r="B54" s="4"/>
      <c r="C54" s="22" t="s">
        <v>44</v>
      </c>
      <c r="D54" s="23">
        <v>5673</v>
      </c>
      <c r="E54" s="23">
        <v>4346</v>
      </c>
      <c r="F54" s="23">
        <v>10019</v>
      </c>
      <c r="G54" s="23">
        <v>1</v>
      </c>
      <c r="H54" s="24" t="s">
        <v>14</v>
      </c>
      <c r="I54" s="23">
        <v>1</v>
      </c>
      <c r="J54" s="23">
        <v>5674</v>
      </c>
      <c r="K54" s="23">
        <v>4346</v>
      </c>
      <c r="L54" s="23">
        <v>10020</v>
      </c>
      <c r="M54" s="5"/>
    </row>
    <row r="55" spans="2:13" x14ac:dyDescent="0.2"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5"/>
    </row>
    <row r="56" spans="2:13" ht="15" customHeight="1" x14ac:dyDescent="0.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1"/>
    </row>
    <row r="57" spans="2:13" ht="15" thickBot="1" x14ac:dyDescent="0.25"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8"/>
    </row>
  </sheetData>
  <sheetProtection algorithmName="SHA-512" hashValue="9r9E/mRXzsRTE6vIidriIcUpBjWFUHovl/sVWFArV1qdzAmju5HU7IcWUHob65+AURANcx39nXw9ITFEV5g+rw==" saltValue="S+n3qO6OSGwHm2RGNkFHmg==" spinCount="100000" sheet="1" objects="1" scenarios="1" selectLockedCells="1" selectUnlockedCells="1"/>
  <mergeCells count="13">
    <mergeCell ref="D5:M5"/>
    <mergeCell ref="B2:M2"/>
    <mergeCell ref="B3:M3"/>
    <mergeCell ref="C39:C41"/>
    <mergeCell ref="D39:L39"/>
    <mergeCell ref="D40:F40"/>
    <mergeCell ref="G40:I40"/>
    <mergeCell ref="J40:L40"/>
    <mergeCell ref="B37:M37"/>
    <mergeCell ref="D8:M8"/>
    <mergeCell ref="D9:M9"/>
    <mergeCell ref="D7:M7"/>
    <mergeCell ref="D6:M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zoomScaleNormal="100" workbookViewId="0">
      <selection activeCell="O41" sqref="O41"/>
    </sheetView>
  </sheetViews>
  <sheetFormatPr baseColWidth="10" defaultRowHeight="14.25" x14ac:dyDescent="0.2"/>
  <cols>
    <col min="1" max="3" width="11.42578125" style="3"/>
    <col min="4" max="11" width="11" style="3" customWidth="1"/>
    <col min="12" max="12" width="11.7109375" style="3" customWidth="1"/>
    <col min="13" max="16" width="11" style="3" customWidth="1"/>
    <col min="17" max="16384" width="11.42578125" style="3"/>
  </cols>
  <sheetData>
    <row r="1" spans="2:17" ht="15" thickBot="1" x14ac:dyDescent="0.25"/>
    <row r="2" spans="2:17" s="34" customFormat="1" ht="21.95" customHeight="1" x14ac:dyDescent="0.25">
      <c r="B2" s="72" t="s">
        <v>62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s="34" customFormat="1" ht="21.95" customHeight="1" x14ac:dyDescent="0.25">
      <c r="B3" s="75" t="s">
        <v>74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2:17" ht="15" x14ac:dyDescent="0.2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2:17" ht="15" customHeight="1" x14ac:dyDescent="0.25">
      <c r="B5" s="14"/>
      <c r="C5" s="15" t="s">
        <v>77</v>
      </c>
      <c r="D5" s="84" t="s">
        <v>45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2:17" ht="15" x14ac:dyDescent="0.25">
      <c r="B6" s="14"/>
      <c r="C6" s="16" t="s">
        <v>78</v>
      </c>
      <c r="D6" s="86" t="s">
        <v>86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17" ht="15" x14ac:dyDescent="0.25">
      <c r="B7" s="17"/>
      <c r="C7" s="18" t="s">
        <v>79</v>
      </c>
      <c r="D7" s="88" t="s">
        <v>80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2:17" ht="15" x14ac:dyDescent="0.25">
      <c r="B8" s="17"/>
      <c r="C8" s="18" t="s">
        <v>81</v>
      </c>
      <c r="D8" s="86" t="s">
        <v>73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7"/>
    </row>
    <row r="9" spans="2:17" ht="15" x14ac:dyDescent="0.25">
      <c r="B9" s="17"/>
      <c r="C9" s="18" t="s">
        <v>82</v>
      </c>
      <c r="D9" s="86" t="s">
        <v>70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/>
    </row>
    <row r="10" spans="2:17" x14ac:dyDescent="0.2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</row>
    <row r="11" spans="2:17" x14ac:dyDescent="0.2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</row>
    <row r="12" spans="2:17" x14ac:dyDescent="0.2"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</row>
    <row r="13" spans="2:17" x14ac:dyDescent="0.2"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</row>
    <row r="14" spans="2:17" x14ac:dyDescent="0.2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</row>
    <row r="15" spans="2:17" x14ac:dyDescent="0.2"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"/>
    </row>
    <row r="16" spans="2:17" x14ac:dyDescent="0.2"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"/>
    </row>
    <row r="17" spans="2:17" x14ac:dyDescent="0.2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5"/>
    </row>
    <row r="18" spans="2:17" x14ac:dyDescent="0.2"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"/>
    </row>
    <row r="19" spans="2:17" x14ac:dyDescent="0.2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5"/>
    </row>
    <row r="20" spans="2:17" x14ac:dyDescent="0.2"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5"/>
    </row>
    <row r="21" spans="2:17" x14ac:dyDescent="0.2"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/>
    </row>
    <row r="22" spans="2:17" x14ac:dyDescent="0.2"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/>
    </row>
    <row r="23" spans="2:17" x14ac:dyDescent="0.2"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"/>
    </row>
    <row r="24" spans="2:17" x14ac:dyDescent="0.2"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"/>
    </row>
    <row r="25" spans="2:17" x14ac:dyDescent="0.2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/>
    </row>
    <row r="26" spans="2:17" x14ac:dyDescent="0.2"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5"/>
    </row>
    <row r="27" spans="2:17" x14ac:dyDescent="0.2"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5"/>
    </row>
    <row r="28" spans="2:17" x14ac:dyDescent="0.2"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5"/>
    </row>
    <row r="29" spans="2:17" x14ac:dyDescent="0.2"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5"/>
    </row>
    <row r="30" spans="2:17" x14ac:dyDescent="0.2"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5"/>
    </row>
    <row r="31" spans="2:17" x14ac:dyDescent="0.2"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"/>
    </row>
    <row r="32" spans="2:17" x14ac:dyDescent="0.2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</row>
    <row r="33" spans="2:17" ht="15.75" x14ac:dyDescent="0.25">
      <c r="B33" s="67" t="s">
        <v>76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</row>
    <row r="34" spans="2:17" x14ac:dyDescent="0.2"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5"/>
    </row>
    <row r="35" spans="2:17" ht="28.5" x14ac:dyDescent="0.2">
      <c r="B35" s="4"/>
      <c r="C35" s="22" t="s">
        <v>1</v>
      </c>
      <c r="D35" s="35" t="s">
        <v>46</v>
      </c>
      <c r="E35" s="35" t="s">
        <v>47</v>
      </c>
      <c r="F35" s="35" t="s">
        <v>48</v>
      </c>
      <c r="G35" s="35" t="s">
        <v>49</v>
      </c>
      <c r="H35" s="35" t="s">
        <v>50</v>
      </c>
      <c r="I35" s="35" t="s">
        <v>51</v>
      </c>
      <c r="J35" s="35" t="s">
        <v>52</v>
      </c>
      <c r="K35" s="35" t="s">
        <v>53</v>
      </c>
      <c r="L35" s="35" t="s">
        <v>54</v>
      </c>
      <c r="M35" s="35" t="s">
        <v>55</v>
      </c>
      <c r="N35" s="35" t="s">
        <v>56</v>
      </c>
      <c r="O35" s="35" t="s">
        <v>57</v>
      </c>
      <c r="P35" s="35" t="s">
        <v>58</v>
      </c>
      <c r="Q35" s="5"/>
    </row>
    <row r="36" spans="2:17" x14ac:dyDescent="0.2">
      <c r="B36" s="4"/>
      <c r="C36" s="22" t="s">
        <v>61</v>
      </c>
      <c r="D36" s="22">
        <v>19</v>
      </c>
      <c r="E36" s="22">
        <v>27</v>
      </c>
      <c r="F36" s="22">
        <v>25</v>
      </c>
      <c r="G36" s="22">
        <v>39</v>
      </c>
      <c r="H36" s="22">
        <v>41</v>
      </c>
      <c r="I36" s="22">
        <v>45</v>
      </c>
      <c r="J36" s="22">
        <v>38</v>
      </c>
      <c r="K36" s="22">
        <v>31</v>
      </c>
      <c r="L36" s="22">
        <v>37</v>
      </c>
      <c r="M36" s="22">
        <v>29</v>
      </c>
      <c r="N36" s="22">
        <v>56</v>
      </c>
      <c r="O36" s="22">
        <v>43</v>
      </c>
      <c r="P36" s="22">
        <f t="shared" ref="P36:P51" si="0">SUM(D36:O36)</f>
        <v>430</v>
      </c>
      <c r="Q36" s="5"/>
    </row>
    <row r="37" spans="2:17" x14ac:dyDescent="0.2">
      <c r="B37" s="4"/>
      <c r="C37" s="22" t="s">
        <v>59</v>
      </c>
      <c r="D37" s="23">
        <v>23</v>
      </c>
      <c r="E37" s="23">
        <v>36</v>
      </c>
      <c r="F37" s="23">
        <v>71</v>
      </c>
      <c r="G37" s="23">
        <v>43</v>
      </c>
      <c r="H37" s="23">
        <v>57</v>
      </c>
      <c r="I37" s="23">
        <v>58</v>
      </c>
      <c r="J37" s="23">
        <v>38</v>
      </c>
      <c r="K37" s="23">
        <v>34</v>
      </c>
      <c r="L37" s="23">
        <v>27</v>
      </c>
      <c r="M37" s="23">
        <v>25</v>
      </c>
      <c r="N37" s="23">
        <v>41</v>
      </c>
      <c r="O37" s="23">
        <v>24</v>
      </c>
      <c r="P37" s="25">
        <f t="shared" si="0"/>
        <v>477</v>
      </c>
      <c r="Q37" s="5"/>
    </row>
    <row r="38" spans="2:17" x14ac:dyDescent="0.2">
      <c r="B38" s="4"/>
      <c r="C38" s="22" t="s">
        <v>60</v>
      </c>
      <c r="D38" s="23">
        <v>36</v>
      </c>
      <c r="E38" s="23">
        <v>32</v>
      </c>
      <c r="F38" s="23">
        <v>48</v>
      </c>
      <c r="G38" s="23">
        <v>42</v>
      </c>
      <c r="H38" s="23">
        <v>42</v>
      </c>
      <c r="I38" s="23">
        <v>50</v>
      </c>
      <c r="J38" s="23">
        <v>51</v>
      </c>
      <c r="K38" s="23">
        <v>37</v>
      </c>
      <c r="L38" s="23">
        <v>24</v>
      </c>
      <c r="M38" s="23">
        <v>30</v>
      </c>
      <c r="N38" s="23">
        <v>29</v>
      </c>
      <c r="O38" s="23">
        <v>30</v>
      </c>
      <c r="P38" s="25">
        <f t="shared" si="0"/>
        <v>451</v>
      </c>
      <c r="Q38" s="5"/>
    </row>
    <row r="39" spans="2:17" x14ac:dyDescent="0.2">
      <c r="B39" s="4"/>
      <c r="C39" s="22" t="s">
        <v>32</v>
      </c>
      <c r="D39" s="23">
        <v>35</v>
      </c>
      <c r="E39" s="23">
        <v>33</v>
      </c>
      <c r="F39" s="23">
        <v>35</v>
      </c>
      <c r="G39" s="23">
        <v>44</v>
      </c>
      <c r="H39" s="23">
        <v>28</v>
      </c>
      <c r="I39" s="23">
        <v>33</v>
      </c>
      <c r="J39" s="23">
        <v>40</v>
      </c>
      <c r="K39" s="23">
        <v>19</v>
      </c>
      <c r="L39" s="23">
        <v>18</v>
      </c>
      <c r="M39" s="23">
        <v>12</v>
      </c>
      <c r="N39" s="23">
        <v>15</v>
      </c>
      <c r="O39" s="23">
        <v>22</v>
      </c>
      <c r="P39" s="25">
        <f t="shared" si="0"/>
        <v>334</v>
      </c>
      <c r="Q39" s="5"/>
    </row>
    <row r="40" spans="2:17" x14ac:dyDescent="0.2">
      <c r="B40" s="4"/>
      <c r="C40" s="22" t="s">
        <v>33</v>
      </c>
      <c r="D40" s="23">
        <v>21</v>
      </c>
      <c r="E40" s="23">
        <v>13</v>
      </c>
      <c r="F40" s="23">
        <v>13</v>
      </c>
      <c r="G40" s="23">
        <v>16</v>
      </c>
      <c r="H40" s="23">
        <v>11</v>
      </c>
      <c r="I40" s="23">
        <v>28</v>
      </c>
      <c r="J40" s="23">
        <v>26</v>
      </c>
      <c r="K40" s="23">
        <v>15</v>
      </c>
      <c r="L40" s="23">
        <v>25</v>
      </c>
      <c r="M40" s="23">
        <v>27</v>
      </c>
      <c r="N40" s="23">
        <v>23</v>
      </c>
      <c r="O40" s="23">
        <v>28</v>
      </c>
      <c r="P40" s="25">
        <f t="shared" si="0"/>
        <v>246</v>
      </c>
      <c r="Q40" s="5"/>
    </row>
    <row r="41" spans="2:17" x14ac:dyDescent="0.2">
      <c r="B41" s="4"/>
      <c r="C41" s="22" t="s">
        <v>34</v>
      </c>
      <c r="D41" s="23">
        <v>19</v>
      </c>
      <c r="E41" s="23">
        <v>24</v>
      </c>
      <c r="F41" s="23">
        <v>41</v>
      </c>
      <c r="G41" s="23">
        <v>26</v>
      </c>
      <c r="H41" s="23">
        <v>14</v>
      </c>
      <c r="I41" s="23">
        <v>35</v>
      </c>
      <c r="J41" s="23">
        <v>19</v>
      </c>
      <c r="K41" s="23">
        <v>11</v>
      </c>
      <c r="L41" s="23">
        <v>17</v>
      </c>
      <c r="M41" s="23">
        <v>18</v>
      </c>
      <c r="N41" s="23">
        <v>11</v>
      </c>
      <c r="O41" s="23">
        <v>19</v>
      </c>
      <c r="P41" s="25">
        <f t="shared" si="0"/>
        <v>254</v>
      </c>
      <c r="Q41" s="5"/>
    </row>
    <row r="42" spans="2:17" x14ac:dyDescent="0.2">
      <c r="B42" s="4"/>
      <c r="C42" s="22" t="s">
        <v>35</v>
      </c>
      <c r="D42" s="23">
        <v>13</v>
      </c>
      <c r="E42" s="23">
        <v>13</v>
      </c>
      <c r="F42" s="23">
        <v>11</v>
      </c>
      <c r="G42" s="23">
        <v>11</v>
      </c>
      <c r="H42" s="23">
        <v>19</v>
      </c>
      <c r="I42" s="23">
        <v>10</v>
      </c>
      <c r="J42" s="23">
        <v>12</v>
      </c>
      <c r="K42" s="23">
        <v>12</v>
      </c>
      <c r="L42" s="23">
        <v>5</v>
      </c>
      <c r="M42" s="23">
        <v>6</v>
      </c>
      <c r="N42" s="23">
        <v>10</v>
      </c>
      <c r="O42" s="23">
        <v>11</v>
      </c>
      <c r="P42" s="25">
        <f t="shared" si="0"/>
        <v>133</v>
      </c>
      <c r="Q42" s="5"/>
    </row>
    <row r="43" spans="2:17" x14ac:dyDescent="0.2">
      <c r="B43" s="4"/>
      <c r="C43" s="22" t="s">
        <v>36</v>
      </c>
      <c r="D43" s="23">
        <v>14</v>
      </c>
      <c r="E43" s="23">
        <v>6</v>
      </c>
      <c r="F43" s="23">
        <v>10</v>
      </c>
      <c r="G43" s="23">
        <v>7</v>
      </c>
      <c r="H43" s="23">
        <v>13</v>
      </c>
      <c r="I43" s="23">
        <v>16</v>
      </c>
      <c r="J43" s="23">
        <v>5</v>
      </c>
      <c r="K43" s="23">
        <v>8</v>
      </c>
      <c r="L43" s="23">
        <v>4</v>
      </c>
      <c r="M43" s="23">
        <v>8</v>
      </c>
      <c r="N43" s="23">
        <v>7</v>
      </c>
      <c r="O43" s="23">
        <v>10</v>
      </c>
      <c r="P43" s="25">
        <f t="shared" si="0"/>
        <v>108</v>
      </c>
      <c r="Q43" s="5"/>
    </row>
    <row r="44" spans="2:17" x14ac:dyDescent="0.2">
      <c r="B44" s="4"/>
      <c r="C44" s="22" t="s">
        <v>37</v>
      </c>
      <c r="D44" s="23">
        <v>11</v>
      </c>
      <c r="E44" s="23">
        <v>9</v>
      </c>
      <c r="F44" s="23">
        <v>15</v>
      </c>
      <c r="G44" s="23">
        <v>14</v>
      </c>
      <c r="H44" s="23">
        <v>14</v>
      </c>
      <c r="I44" s="23">
        <v>9</v>
      </c>
      <c r="J44" s="23">
        <v>22</v>
      </c>
      <c r="K44" s="23">
        <v>9</v>
      </c>
      <c r="L44" s="23">
        <v>5</v>
      </c>
      <c r="M44" s="23">
        <v>12</v>
      </c>
      <c r="N44" s="23">
        <v>10</v>
      </c>
      <c r="O44" s="23">
        <v>17</v>
      </c>
      <c r="P44" s="25">
        <f t="shared" si="0"/>
        <v>147</v>
      </c>
      <c r="Q44" s="5"/>
    </row>
    <row r="45" spans="2:17" x14ac:dyDescent="0.2">
      <c r="B45" s="4"/>
      <c r="C45" s="22" t="s">
        <v>38</v>
      </c>
      <c r="D45" s="23">
        <v>16</v>
      </c>
      <c r="E45" s="23">
        <v>19</v>
      </c>
      <c r="F45" s="23">
        <v>22</v>
      </c>
      <c r="G45" s="23">
        <v>14</v>
      </c>
      <c r="H45" s="23">
        <v>20</v>
      </c>
      <c r="I45" s="23">
        <v>16</v>
      </c>
      <c r="J45" s="23">
        <v>21</v>
      </c>
      <c r="K45" s="23">
        <v>9</v>
      </c>
      <c r="L45" s="23">
        <v>12</v>
      </c>
      <c r="M45" s="23">
        <v>25</v>
      </c>
      <c r="N45" s="23">
        <v>13</v>
      </c>
      <c r="O45" s="23">
        <v>11</v>
      </c>
      <c r="P45" s="25">
        <f t="shared" si="0"/>
        <v>198</v>
      </c>
      <c r="Q45" s="5"/>
    </row>
    <row r="46" spans="2:17" x14ac:dyDescent="0.2">
      <c r="B46" s="4"/>
      <c r="C46" s="22" t="s">
        <v>39</v>
      </c>
      <c r="D46" s="23">
        <v>18</v>
      </c>
      <c r="E46" s="23">
        <v>19</v>
      </c>
      <c r="F46" s="23">
        <v>20</v>
      </c>
      <c r="G46" s="23">
        <v>11</v>
      </c>
      <c r="H46" s="23">
        <v>24</v>
      </c>
      <c r="I46" s="23">
        <v>16</v>
      </c>
      <c r="J46" s="23">
        <v>26</v>
      </c>
      <c r="K46" s="23">
        <v>16</v>
      </c>
      <c r="L46" s="23">
        <v>18</v>
      </c>
      <c r="M46" s="23">
        <v>31</v>
      </c>
      <c r="N46" s="23">
        <v>31</v>
      </c>
      <c r="O46" s="23">
        <v>20</v>
      </c>
      <c r="P46" s="25">
        <f t="shared" si="0"/>
        <v>250</v>
      </c>
      <c r="Q46" s="5"/>
    </row>
    <row r="47" spans="2:17" x14ac:dyDescent="0.2">
      <c r="B47" s="4"/>
      <c r="C47" s="22" t="s">
        <v>40</v>
      </c>
      <c r="D47" s="23">
        <v>23</v>
      </c>
      <c r="E47" s="23">
        <v>32</v>
      </c>
      <c r="F47" s="23">
        <v>18</v>
      </c>
      <c r="G47" s="23">
        <v>20</v>
      </c>
      <c r="H47" s="23">
        <v>23</v>
      </c>
      <c r="I47" s="23">
        <v>21</v>
      </c>
      <c r="J47" s="23">
        <v>59</v>
      </c>
      <c r="K47" s="23">
        <v>26</v>
      </c>
      <c r="L47" s="23">
        <v>28</v>
      </c>
      <c r="M47" s="23">
        <v>27</v>
      </c>
      <c r="N47" s="23">
        <v>31</v>
      </c>
      <c r="O47" s="23">
        <v>34</v>
      </c>
      <c r="P47" s="23">
        <f t="shared" si="0"/>
        <v>342</v>
      </c>
      <c r="Q47" s="5"/>
    </row>
    <row r="48" spans="2:17" x14ac:dyDescent="0.2">
      <c r="B48" s="4"/>
      <c r="C48" s="22" t="s">
        <v>41</v>
      </c>
      <c r="D48" s="23">
        <v>30</v>
      </c>
      <c r="E48" s="23">
        <v>42</v>
      </c>
      <c r="F48" s="23">
        <v>28</v>
      </c>
      <c r="G48" s="23">
        <v>29</v>
      </c>
      <c r="H48" s="23">
        <v>45</v>
      </c>
      <c r="I48" s="23">
        <v>34</v>
      </c>
      <c r="J48" s="23">
        <v>56</v>
      </c>
      <c r="K48" s="23">
        <v>26</v>
      </c>
      <c r="L48" s="23">
        <v>44</v>
      </c>
      <c r="M48" s="23">
        <v>34</v>
      </c>
      <c r="N48" s="23">
        <v>45</v>
      </c>
      <c r="O48" s="23">
        <v>31</v>
      </c>
      <c r="P48" s="23">
        <f t="shared" si="0"/>
        <v>444</v>
      </c>
      <c r="Q48" s="5"/>
    </row>
    <row r="49" spans="2:17" x14ac:dyDescent="0.2">
      <c r="B49" s="4"/>
      <c r="C49" s="22" t="s">
        <v>42</v>
      </c>
      <c r="D49" s="23">
        <v>34</v>
      </c>
      <c r="E49" s="23">
        <v>41</v>
      </c>
      <c r="F49" s="23">
        <v>42</v>
      </c>
      <c r="G49" s="23">
        <v>36</v>
      </c>
      <c r="H49" s="23">
        <v>38</v>
      </c>
      <c r="I49" s="23">
        <v>36</v>
      </c>
      <c r="J49" s="23">
        <v>46</v>
      </c>
      <c r="K49" s="23">
        <v>37</v>
      </c>
      <c r="L49" s="23">
        <v>32</v>
      </c>
      <c r="M49" s="23">
        <v>29</v>
      </c>
      <c r="N49" s="23">
        <v>25</v>
      </c>
      <c r="O49" s="23">
        <v>24</v>
      </c>
      <c r="P49" s="23">
        <f t="shared" si="0"/>
        <v>420</v>
      </c>
      <c r="Q49" s="5"/>
    </row>
    <row r="50" spans="2:17" x14ac:dyDescent="0.2">
      <c r="B50" s="4"/>
      <c r="C50" s="22" t="s">
        <v>43</v>
      </c>
      <c r="D50" s="23">
        <v>32</v>
      </c>
      <c r="E50" s="23">
        <v>23</v>
      </c>
      <c r="F50" s="23">
        <v>44</v>
      </c>
      <c r="G50" s="23">
        <v>34</v>
      </c>
      <c r="H50" s="23">
        <v>38</v>
      </c>
      <c r="I50" s="23">
        <v>63</v>
      </c>
      <c r="J50" s="23">
        <v>44</v>
      </c>
      <c r="K50" s="23">
        <v>33</v>
      </c>
      <c r="L50" s="23">
        <v>30</v>
      </c>
      <c r="M50" s="23">
        <v>31</v>
      </c>
      <c r="N50" s="23">
        <v>32</v>
      </c>
      <c r="O50" s="23">
        <v>37</v>
      </c>
      <c r="P50" s="23">
        <f t="shared" si="0"/>
        <v>441</v>
      </c>
      <c r="Q50" s="5"/>
    </row>
    <row r="51" spans="2:17" x14ac:dyDescent="0.2">
      <c r="B51" s="4"/>
      <c r="C51" s="22" t="s">
        <v>44</v>
      </c>
      <c r="D51" s="23">
        <v>25</v>
      </c>
      <c r="E51" s="23">
        <v>26</v>
      </c>
      <c r="F51" s="23">
        <v>6</v>
      </c>
      <c r="G51" s="23">
        <v>7</v>
      </c>
      <c r="H51" s="23">
        <v>9</v>
      </c>
      <c r="I51" s="23">
        <v>24</v>
      </c>
      <c r="J51" s="23">
        <v>34</v>
      </c>
      <c r="K51" s="23">
        <v>19</v>
      </c>
      <c r="L51" s="23">
        <v>18</v>
      </c>
      <c r="M51" s="23">
        <v>25</v>
      </c>
      <c r="N51" s="23">
        <v>32</v>
      </c>
      <c r="O51" s="23">
        <v>31</v>
      </c>
      <c r="P51" s="23">
        <f t="shared" si="0"/>
        <v>256</v>
      </c>
      <c r="Q51" s="5"/>
    </row>
    <row r="52" spans="2:17" x14ac:dyDescent="0.2"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</row>
    <row r="53" spans="2:17" ht="15" customHeight="1" x14ac:dyDescent="0.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</row>
    <row r="54" spans="2:17" ht="15" thickBot="1" x14ac:dyDescent="0.25"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</row>
  </sheetData>
  <sheetProtection algorithmName="SHA-512" hashValue="ZP5NQkjIErwRN3mdq4qhI6NI0NK/ftL7p/PAODJPbMO0/CUJtAQ2IpYW7bD3/zKJ19jOJAnYBDciTw9N7g+5uw==" saltValue="qe/bKzb//zoWSlfjuD7TAg==" spinCount="100000" sheet="1" objects="1" scenarios="1" selectLockedCells="1" selectUnlockedCells="1"/>
  <mergeCells count="8">
    <mergeCell ref="B2:Q2"/>
    <mergeCell ref="B3:Q3"/>
    <mergeCell ref="B33:Q33"/>
    <mergeCell ref="D5:Q5"/>
    <mergeCell ref="D6:Q6"/>
    <mergeCell ref="D7:Q7"/>
    <mergeCell ref="D8:Q8"/>
    <mergeCell ref="D9:Q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01Parquevehículos</vt:lpstr>
      <vt:lpstr>02Conductores</vt:lpstr>
      <vt:lpstr>03Matriculaciones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2022-09-08T08:17:25Z</dcterms:modified>
</cp:coreProperties>
</file>