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sumoele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4" i="1" l="1"/>
  <c r="O65" i="1"/>
  <c r="O66" i="1"/>
  <c r="O63" i="1"/>
  <c r="M64" i="1"/>
  <c r="M65" i="1"/>
  <c r="M66" i="1"/>
  <c r="M63" i="1"/>
  <c r="K64" i="1"/>
  <c r="K65" i="1"/>
  <c r="K66" i="1"/>
  <c r="K63" i="1"/>
  <c r="I64" i="1"/>
  <c r="I65" i="1"/>
  <c r="I66" i="1"/>
  <c r="I63" i="1"/>
  <c r="G64" i="1"/>
  <c r="G65" i="1"/>
  <c r="G66" i="1"/>
  <c r="G63" i="1"/>
  <c r="E64" i="1"/>
  <c r="E65" i="1"/>
  <c r="E66" i="1"/>
  <c r="E63" i="1"/>
</calcChain>
</file>

<file path=xl/sharedStrings.xml><?xml version="1.0" encoding="utf-8"?>
<sst xmlns="http://schemas.openxmlformats.org/spreadsheetml/2006/main" count="28" uniqueCount="28">
  <si>
    <t>Consumo de energía eléctrica por sectores</t>
  </si>
  <si>
    <t>Año</t>
  </si>
  <si>
    <t>Sector de actividad</t>
  </si>
  <si>
    <t>Agricultura</t>
  </si>
  <si>
    <t>Industria</t>
  </si>
  <si>
    <t>Comercio-Servicios</t>
  </si>
  <si>
    <t>Sector residencial</t>
  </si>
  <si>
    <t>Administración-Servicios públicos</t>
  </si>
  <si>
    <t>Resto</t>
  </si>
  <si>
    <t>TOTAL</t>
  </si>
  <si>
    <t>TABLAS AUXILIARES</t>
  </si>
  <si>
    <t>OBSERVATORIO URBANO DE BAEZA. AYUNTAMIENTO DE BAEZA</t>
  </si>
  <si>
    <t>Título:</t>
  </si>
  <si>
    <t>Unidad de medida:</t>
  </si>
  <si>
    <t>Periodicidad:</t>
  </si>
  <si>
    <t>Anual</t>
  </si>
  <si>
    <t>Año:</t>
  </si>
  <si>
    <t xml:space="preserve">Fuente: </t>
  </si>
  <si>
    <t>ÁREA TEMÁTICA: ENERGÍA</t>
  </si>
  <si>
    <t xml:space="preserve">(Megavatios/hora) </t>
  </si>
  <si>
    <t>Endesa Distribución Eléctrica.</t>
  </si>
  <si>
    <t>% Agricultura</t>
  </si>
  <si>
    <t>% Industria</t>
  </si>
  <si>
    <t>% Comercio-Servicios</t>
  </si>
  <si>
    <t>% Sector residencial</t>
  </si>
  <si>
    <t>% Administración-Servicios públicos</t>
  </si>
  <si>
    <t>% Resto</t>
  </si>
  <si>
    <t>2005, 2010, 2015, 2021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</si>
</sst>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indexed="63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rgb="FF9BC2E6"/>
      </patternFill>
    </fill>
    <fill>
      <patternFill patternType="solid">
        <fgColor rgb="FFFFE598"/>
        <bgColor rgb="FFFFE598"/>
      </patternFill>
    </fill>
    <fill>
      <patternFill patternType="solid">
        <fgColor rgb="FFD1E3F3"/>
        <bgColor rgb="FFD1E3F3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4" borderId="5" xfId="0" applyFont="1" applyFill="1" applyBorder="1"/>
    <xf numFmtId="0" fontId="6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Consumo de electricidad por sectores (2005)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CC-4D67-BAF7-8AA7E2E7A8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CC-4D67-BAF7-8AA7E2E7A88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EC-4001-BAC2-901A40F48C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CC-4D67-BAF7-8AA7E2E7A8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CC-4D67-BAF7-8AA7E2E7A88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CC-4D67-BAF7-8AA7E2E7A889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Consumoelec!$D$62:$O$62</c15:sqref>
                  </c15:fullRef>
                </c:ext>
              </c:extLst>
              <c:f>(Consumoelec!$E$62,Consumoelec!$G$62,Consumoelec!$I$62,Consumoelec!$K$62,Consumoelec!$M$62,Consumoelec!$O$62)</c:f>
              <c:strCache>
                <c:ptCount val="6"/>
                <c:pt idx="0">
                  <c:v>% Agricultura</c:v>
                </c:pt>
                <c:pt idx="1">
                  <c:v>% Industria</c:v>
                </c:pt>
                <c:pt idx="2">
                  <c:v>% Comercio-Servicios</c:v>
                </c:pt>
                <c:pt idx="3">
                  <c:v>% Sector residencial</c:v>
                </c:pt>
                <c:pt idx="4">
                  <c:v>% Administración-Servicios públicos</c:v>
                </c:pt>
                <c:pt idx="5">
                  <c:v>% Resto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Consumoelec!$D$63:$O$63</c15:sqref>
                  </c15:fullRef>
                </c:ext>
              </c:extLst>
              <c:f>(Consumoelec!$E$63,Consumoelec!$G$63,Consumoelec!$I$63,Consumoelec!$K$63,Consumoelec!$M$63,Consumoelec!$O$63)</c:f>
              <c:numCache>
                <c:formatCode>0.00%</c:formatCode>
                <c:ptCount val="6"/>
                <c:pt idx="0">
                  <c:v>0.42409690426315833</c:v>
                </c:pt>
                <c:pt idx="1">
                  <c:v>9.4403828480116581E-2</c:v>
                </c:pt>
                <c:pt idx="2">
                  <c:v>0.10942299571945455</c:v>
                </c:pt>
                <c:pt idx="3">
                  <c:v>0.24642528916450707</c:v>
                </c:pt>
                <c:pt idx="4">
                  <c:v>0.11451494051118158</c:v>
                </c:pt>
                <c:pt idx="5">
                  <c:v>1.1136041861581897E-2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FEC-4001-BAC2-901A40F48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Consumo de electricidad por sectores (2010)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08-4A5B-8841-9AD41910D8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08-4A5B-8841-9AD41910D88B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87-4DDD-AAEA-63D6DF4A5E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08-4A5B-8841-9AD41910D8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08-4A5B-8841-9AD41910D8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208-4A5B-8841-9AD41910D88B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Consumoelec!$D$62:$O$62</c15:sqref>
                  </c15:fullRef>
                </c:ext>
              </c:extLst>
              <c:f>(Consumoelec!$E$62,Consumoelec!$G$62,Consumoelec!$I$62,Consumoelec!$K$62,Consumoelec!$M$62,Consumoelec!$O$62)</c:f>
              <c:strCache>
                <c:ptCount val="6"/>
                <c:pt idx="0">
                  <c:v>% Agricultura</c:v>
                </c:pt>
                <c:pt idx="1">
                  <c:v>% Industria</c:v>
                </c:pt>
                <c:pt idx="2">
                  <c:v>% Comercio-Servicios</c:v>
                </c:pt>
                <c:pt idx="3">
                  <c:v>% Sector residencial</c:v>
                </c:pt>
                <c:pt idx="4">
                  <c:v>% Administración-Servicios públicos</c:v>
                </c:pt>
                <c:pt idx="5">
                  <c:v>% Resto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Consumoelec!$D$64:$O$64</c15:sqref>
                  </c15:fullRef>
                </c:ext>
              </c:extLst>
              <c:f>(Consumoelec!$E$64,Consumoelec!$G$64,Consumoelec!$I$64,Consumoelec!$K$64,Consumoelec!$M$64,Consumoelec!$O$64)</c:f>
              <c:numCache>
                <c:formatCode>0.00%</c:formatCode>
                <c:ptCount val="6"/>
                <c:pt idx="0">
                  <c:v>0.25036891812125811</c:v>
                </c:pt>
                <c:pt idx="1">
                  <c:v>0.12083649548865841</c:v>
                </c:pt>
                <c:pt idx="2">
                  <c:v>0.14029429125558648</c:v>
                </c:pt>
                <c:pt idx="3">
                  <c:v>0.37476810860949489</c:v>
                </c:pt>
                <c:pt idx="4">
                  <c:v>0.10135761868622986</c:v>
                </c:pt>
                <c:pt idx="5">
                  <c:v>1.237456783877224E-2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CF87-4DDD-AAEA-63D6DF4A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Consumo de electricidad por sectores (2015)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B-412C-9471-96C8FC808E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B-412C-9471-96C8FC808E3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8F-4928-B19B-F0408E91E2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B-412C-9471-96C8FC808E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B-412C-9471-96C8FC808E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B-412C-9471-96C8FC808E32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Consumoelec!$D$62:$O$62</c15:sqref>
                  </c15:fullRef>
                </c:ext>
              </c:extLst>
              <c:f>(Consumoelec!$E$62,Consumoelec!$G$62,Consumoelec!$I$62,Consumoelec!$K$62,Consumoelec!$M$62,Consumoelec!$O$62)</c:f>
              <c:strCache>
                <c:ptCount val="6"/>
                <c:pt idx="0">
                  <c:v>% Agricultura</c:v>
                </c:pt>
                <c:pt idx="1">
                  <c:v>% Industria</c:v>
                </c:pt>
                <c:pt idx="2">
                  <c:v>% Comercio-Servicios</c:v>
                </c:pt>
                <c:pt idx="3">
                  <c:v>% Sector residencial</c:v>
                </c:pt>
                <c:pt idx="4">
                  <c:v>% Administración-Servicios públicos</c:v>
                </c:pt>
                <c:pt idx="5">
                  <c:v>% Resto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Consumoelec!$D$65:$O$65</c15:sqref>
                  </c15:fullRef>
                </c:ext>
              </c:extLst>
              <c:f>(Consumoelec!$E$65,Consumoelec!$G$65,Consumoelec!$I$65,Consumoelec!$K$65,Consumoelec!$M$65,Consumoelec!$O$65)</c:f>
              <c:numCache>
                <c:formatCode>0.00%</c:formatCode>
                <c:ptCount val="6"/>
                <c:pt idx="0">
                  <c:v>0.3914811307279682</c:v>
                </c:pt>
                <c:pt idx="1">
                  <c:v>7.5563109425893837E-2</c:v>
                </c:pt>
                <c:pt idx="2">
                  <c:v>0.11575896191897114</c:v>
                </c:pt>
                <c:pt idx="3">
                  <c:v>0.29380774679810717</c:v>
                </c:pt>
                <c:pt idx="4">
                  <c:v>0.12023386990618877</c:v>
                </c:pt>
                <c:pt idx="5">
                  <c:v>3.1551812228707826E-3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58F-4928-B19B-F0408E91E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Consumo de electricidad por sectores (2021)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22-4948-A156-6B6CCEF23C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22-4948-A156-6B6CCEF23C76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1A-4B54-AA64-F811FC2B8B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22-4948-A156-6B6CCEF23C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722-4948-A156-6B6CCEF23C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722-4948-A156-6B6CCEF23C76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Consumoelec!$D$62:$O$62</c15:sqref>
                  </c15:fullRef>
                </c:ext>
              </c:extLst>
              <c:f>(Consumoelec!$E$62,Consumoelec!$G$62,Consumoelec!$I$62,Consumoelec!$K$62,Consumoelec!$M$62,Consumoelec!$O$62)</c:f>
              <c:strCache>
                <c:ptCount val="6"/>
                <c:pt idx="0">
                  <c:v>% Agricultura</c:v>
                </c:pt>
                <c:pt idx="1">
                  <c:v>% Industria</c:v>
                </c:pt>
                <c:pt idx="2">
                  <c:v>% Comercio-Servicios</c:v>
                </c:pt>
                <c:pt idx="3">
                  <c:v>% Sector residencial</c:v>
                </c:pt>
                <c:pt idx="4">
                  <c:v>% Administración-Servicios públicos</c:v>
                </c:pt>
                <c:pt idx="5">
                  <c:v>% Resto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Consumoelec!$D$66:$O$66</c15:sqref>
                  </c15:fullRef>
                </c:ext>
              </c:extLst>
              <c:f>(Consumoelec!$E$66,Consumoelec!$G$66,Consumoelec!$I$66,Consumoelec!$K$66,Consumoelec!$M$66,Consumoelec!$O$66)</c:f>
              <c:numCache>
                <c:formatCode>0.00%</c:formatCode>
                <c:ptCount val="6"/>
                <c:pt idx="0">
                  <c:v>0.41425697869696537</c:v>
                </c:pt>
                <c:pt idx="1">
                  <c:v>7.9662460680046468E-2</c:v>
                </c:pt>
                <c:pt idx="2">
                  <c:v>8.3096687726416887E-2</c:v>
                </c:pt>
                <c:pt idx="3">
                  <c:v>0.30960488511182832</c:v>
                </c:pt>
                <c:pt idx="4">
                  <c:v>0.10585119213988715</c:v>
                </c:pt>
                <c:pt idx="5">
                  <c:v>7.5277956448557117E-3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731A-4B54-AA64-F811FC2B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13606</xdr:colOff>
      <xdr:row>11</xdr:row>
      <xdr:rowOff>2721</xdr:rowOff>
    </xdr:from>
    <xdr:to>
      <xdr:col>8</xdr:col>
      <xdr:colOff>476249</xdr:colOff>
      <xdr:row>33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13607</xdr:colOff>
      <xdr:row>11</xdr:row>
      <xdr:rowOff>16330</xdr:rowOff>
    </xdr:from>
    <xdr:to>
      <xdr:col>15</xdr:col>
      <xdr:colOff>0</xdr:colOff>
      <xdr:row>33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13607</xdr:colOff>
      <xdr:row>35</xdr:row>
      <xdr:rowOff>0</xdr:rowOff>
    </xdr:from>
    <xdr:to>
      <xdr:col>8</xdr:col>
      <xdr:colOff>462643</xdr:colOff>
      <xdr:row>56</xdr:row>
      <xdr:rowOff>163285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1211034</xdr:colOff>
      <xdr:row>35</xdr:row>
      <xdr:rowOff>13607</xdr:rowOff>
    </xdr:from>
    <xdr:to>
      <xdr:col>15</xdr:col>
      <xdr:colOff>0</xdr:colOff>
      <xdr:row>56</xdr:row>
      <xdr:rowOff>160566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9"/>
  <sheetViews>
    <sheetView tabSelected="1" zoomScale="70" zoomScaleNormal="70" workbookViewId="0">
      <selection activeCell="V20" sqref="V20"/>
    </sheetView>
  </sheetViews>
  <sheetFormatPr baseColWidth="10" defaultColWidth="9.140625" defaultRowHeight="14.25" x14ac:dyDescent="0.2"/>
  <cols>
    <col min="1" max="2" width="9.140625" style="1"/>
    <col min="3" max="3" width="18.85546875" style="1" customWidth="1"/>
    <col min="4" max="4" width="10.7109375" style="1" customWidth="1"/>
    <col min="5" max="5" width="12.42578125" style="1" bestFit="1" customWidth="1"/>
    <col min="6" max="6" width="9.140625" style="1"/>
    <col min="7" max="7" width="10.28515625" style="1" bestFit="1" customWidth="1"/>
    <col min="8" max="8" width="16.5703125" style="1" customWidth="1"/>
    <col min="9" max="9" width="18.140625" style="1" customWidth="1"/>
    <col min="10" max="10" width="14.85546875" style="1" customWidth="1"/>
    <col min="11" max="11" width="15.5703125" style="1" customWidth="1"/>
    <col min="12" max="12" width="18.140625" style="1" customWidth="1"/>
    <col min="13" max="13" width="21.85546875" style="1" customWidth="1"/>
    <col min="14" max="16384" width="9.140625" style="1"/>
  </cols>
  <sheetData>
    <row r="2" spans="2:17" ht="15" thickBot="1" x14ac:dyDescent="0.25"/>
    <row r="3" spans="2:17" ht="15" customHeight="1" x14ac:dyDescent="0.3">
      <c r="B3" s="25" t="s">
        <v>11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</row>
    <row r="4" spans="2:17" ht="15" customHeight="1" x14ac:dyDescent="0.25">
      <c r="B4" s="28" t="s">
        <v>18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</row>
    <row r="5" spans="2:17" ht="15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2:17" ht="15" customHeight="1" x14ac:dyDescent="0.25">
      <c r="B6" s="13"/>
      <c r="C6" s="14" t="s">
        <v>12</v>
      </c>
      <c r="D6" s="34" t="s">
        <v>0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</row>
    <row r="7" spans="2:17" ht="15" x14ac:dyDescent="0.25">
      <c r="B7" s="13"/>
      <c r="C7" s="15" t="s">
        <v>13</v>
      </c>
      <c r="D7" s="36" t="s">
        <v>19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2:17" ht="15" x14ac:dyDescent="0.25">
      <c r="B8" s="16"/>
      <c r="C8" s="17" t="s">
        <v>14</v>
      </c>
      <c r="D8" s="38" t="s">
        <v>15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</row>
    <row r="9" spans="2:17" ht="15" x14ac:dyDescent="0.25">
      <c r="B9" s="16"/>
      <c r="C9" s="17" t="s">
        <v>16</v>
      </c>
      <c r="D9" s="36" t="s">
        <v>27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</row>
    <row r="10" spans="2:17" ht="15" x14ac:dyDescent="0.25">
      <c r="B10" s="16"/>
      <c r="C10" s="17" t="s">
        <v>17</v>
      </c>
      <c r="D10" s="36" t="s">
        <v>20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</row>
    <row r="11" spans="2:17" x14ac:dyDescent="0.2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8"/>
    </row>
    <row r="12" spans="2:17" x14ac:dyDescent="0.2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8"/>
    </row>
    <row r="13" spans="2:17" x14ac:dyDescent="0.2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8"/>
    </row>
    <row r="14" spans="2:17" x14ac:dyDescent="0.2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8"/>
    </row>
    <row r="15" spans="2:17" x14ac:dyDescent="0.2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8"/>
    </row>
    <row r="16" spans="2:17" x14ac:dyDescent="0.2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8"/>
    </row>
    <row r="17" spans="2:17" x14ac:dyDescent="0.2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8"/>
    </row>
    <row r="18" spans="2:17" x14ac:dyDescent="0.2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8"/>
    </row>
    <row r="19" spans="2:17" x14ac:dyDescent="0.2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8"/>
    </row>
    <row r="20" spans="2:17" x14ac:dyDescent="0.2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8"/>
    </row>
    <row r="21" spans="2:17" x14ac:dyDescent="0.2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8"/>
    </row>
    <row r="22" spans="2:17" x14ac:dyDescent="0.2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8"/>
    </row>
    <row r="23" spans="2:17" x14ac:dyDescent="0.2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8"/>
    </row>
    <row r="24" spans="2:17" x14ac:dyDescent="0.2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8"/>
    </row>
    <row r="25" spans="2:17" x14ac:dyDescent="0.2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8"/>
    </row>
    <row r="26" spans="2:17" x14ac:dyDescent="0.2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8"/>
    </row>
    <row r="27" spans="2:17" x14ac:dyDescent="0.2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8"/>
    </row>
    <row r="28" spans="2:17" x14ac:dyDescent="0.2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8"/>
    </row>
    <row r="29" spans="2:17" x14ac:dyDescent="0.2"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8"/>
    </row>
    <row r="30" spans="2:17" x14ac:dyDescent="0.2"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8"/>
    </row>
    <row r="31" spans="2:17" x14ac:dyDescent="0.2"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8"/>
    </row>
    <row r="32" spans="2:17" x14ac:dyDescent="0.2"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8"/>
    </row>
    <row r="33" spans="2:17" x14ac:dyDescent="0.2"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8"/>
    </row>
    <row r="34" spans="2:17" x14ac:dyDescent="0.2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8"/>
    </row>
    <row r="35" spans="2:17" x14ac:dyDescent="0.2"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8"/>
    </row>
    <row r="36" spans="2:17" x14ac:dyDescent="0.2"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8"/>
    </row>
    <row r="37" spans="2:17" x14ac:dyDescent="0.2"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8"/>
    </row>
    <row r="38" spans="2:17" x14ac:dyDescent="0.2"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8"/>
    </row>
    <row r="39" spans="2:17" x14ac:dyDescent="0.2"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8"/>
    </row>
    <row r="40" spans="2:17" x14ac:dyDescent="0.2"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8"/>
    </row>
    <row r="41" spans="2:17" x14ac:dyDescent="0.2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8"/>
    </row>
    <row r="42" spans="2:17" x14ac:dyDescent="0.2"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8"/>
    </row>
    <row r="43" spans="2:17" x14ac:dyDescent="0.2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8"/>
    </row>
    <row r="44" spans="2:17" x14ac:dyDescent="0.2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8"/>
    </row>
    <row r="45" spans="2:17" x14ac:dyDescent="0.2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8"/>
    </row>
    <row r="46" spans="2:17" x14ac:dyDescent="0.2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8"/>
    </row>
    <row r="47" spans="2:17" x14ac:dyDescent="0.2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8"/>
    </row>
    <row r="48" spans="2:17" x14ac:dyDescent="0.2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8"/>
    </row>
    <row r="49" spans="2:17" x14ac:dyDescent="0.2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8"/>
    </row>
    <row r="50" spans="2:17" x14ac:dyDescent="0.2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8"/>
    </row>
    <row r="51" spans="2:17" x14ac:dyDescent="0.2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8"/>
    </row>
    <row r="52" spans="2:17" x14ac:dyDescent="0.2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8"/>
    </row>
    <row r="53" spans="2:17" x14ac:dyDescent="0.2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8"/>
    </row>
    <row r="54" spans="2:17" x14ac:dyDescent="0.2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8"/>
    </row>
    <row r="55" spans="2:17" x14ac:dyDescent="0.2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8"/>
    </row>
    <row r="56" spans="2:17" x14ac:dyDescent="0.2"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8"/>
    </row>
    <row r="57" spans="2:17" x14ac:dyDescent="0.2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8"/>
    </row>
    <row r="58" spans="2:17" x14ac:dyDescent="0.2"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8"/>
    </row>
    <row r="59" spans="2:17" ht="15.75" x14ac:dyDescent="0.25">
      <c r="B59" s="31" t="s">
        <v>10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3"/>
    </row>
    <row r="60" spans="2:17" x14ac:dyDescent="0.2"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8"/>
    </row>
    <row r="61" spans="2:17" x14ac:dyDescent="0.2">
      <c r="B61" s="2"/>
      <c r="C61" s="23" t="s">
        <v>1</v>
      </c>
      <c r="D61" s="24" t="s">
        <v>2</v>
      </c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4"/>
    </row>
    <row r="62" spans="2:17" ht="31.5" customHeight="1" x14ac:dyDescent="0.2">
      <c r="B62" s="2"/>
      <c r="C62" s="23"/>
      <c r="D62" s="22" t="s">
        <v>3</v>
      </c>
      <c r="E62" s="22" t="s">
        <v>21</v>
      </c>
      <c r="F62" s="22" t="s">
        <v>4</v>
      </c>
      <c r="G62" s="22" t="s">
        <v>22</v>
      </c>
      <c r="H62" s="22" t="s">
        <v>5</v>
      </c>
      <c r="I62" s="22" t="s">
        <v>23</v>
      </c>
      <c r="J62" s="22" t="s">
        <v>6</v>
      </c>
      <c r="K62" s="22" t="s">
        <v>24</v>
      </c>
      <c r="L62" s="22" t="s">
        <v>7</v>
      </c>
      <c r="M62" s="22" t="s">
        <v>25</v>
      </c>
      <c r="N62" s="22" t="s">
        <v>8</v>
      </c>
      <c r="O62" s="22" t="s">
        <v>26</v>
      </c>
      <c r="P62" s="18" t="s">
        <v>9</v>
      </c>
      <c r="Q62" s="4"/>
    </row>
    <row r="63" spans="2:17" x14ac:dyDescent="0.2">
      <c r="B63" s="2"/>
      <c r="C63" s="19">
        <v>2005</v>
      </c>
      <c r="D63" s="20">
        <v>51222</v>
      </c>
      <c r="E63" s="21">
        <f>D63/P63</f>
        <v>0.42409690426315833</v>
      </c>
      <c r="F63" s="20">
        <v>11402</v>
      </c>
      <c r="G63" s="21">
        <f>F63/P63</f>
        <v>9.4403828480116581E-2</v>
      </c>
      <c r="H63" s="20">
        <v>13216</v>
      </c>
      <c r="I63" s="21">
        <f>H63/P63</f>
        <v>0.10942299571945455</v>
      </c>
      <c r="J63" s="20">
        <v>29763</v>
      </c>
      <c r="K63" s="21">
        <f>J63/P63</f>
        <v>0.24642528916450707</v>
      </c>
      <c r="L63" s="20">
        <v>13831</v>
      </c>
      <c r="M63" s="21">
        <f>L63/P63</f>
        <v>0.11451494051118158</v>
      </c>
      <c r="N63" s="20">
        <v>1345</v>
      </c>
      <c r="O63" s="21">
        <f>N63/P63</f>
        <v>1.1136041861581897E-2</v>
      </c>
      <c r="P63" s="20">
        <v>120779</v>
      </c>
      <c r="Q63" s="4"/>
    </row>
    <row r="64" spans="2:17" x14ac:dyDescent="0.2">
      <c r="B64" s="2"/>
      <c r="C64" s="19">
        <v>2010</v>
      </c>
      <c r="D64" s="20">
        <v>23753</v>
      </c>
      <c r="E64" s="21">
        <f t="shared" ref="E64:E66" si="0">D64/P64</f>
        <v>0.25036891812125811</v>
      </c>
      <c r="F64" s="20">
        <v>11464</v>
      </c>
      <c r="G64" s="21">
        <f t="shared" ref="G64:G66" si="1">F64/P64</f>
        <v>0.12083649548865841</v>
      </c>
      <c r="H64" s="20">
        <v>13310</v>
      </c>
      <c r="I64" s="21">
        <f t="shared" ref="I64:I66" si="2">H64/P64</f>
        <v>0.14029429125558648</v>
      </c>
      <c r="J64" s="20">
        <v>35555</v>
      </c>
      <c r="K64" s="21">
        <f t="shared" ref="K64:K66" si="3">J64/P64</f>
        <v>0.37476810860949489</v>
      </c>
      <c r="L64" s="20">
        <v>9616</v>
      </c>
      <c r="M64" s="21">
        <f t="shared" ref="M64:M66" si="4">L64/P64</f>
        <v>0.10135761868622986</v>
      </c>
      <c r="N64" s="20">
        <v>1174</v>
      </c>
      <c r="O64" s="21">
        <f t="shared" ref="O64:O66" si="5">N64/P64</f>
        <v>1.237456783877224E-2</v>
      </c>
      <c r="P64" s="20">
        <v>94872</v>
      </c>
      <c r="Q64" s="4"/>
    </row>
    <row r="65" spans="2:17" x14ac:dyDescent="0.2">
      <c r="B65" s="2"/>
      <c r="C65" s="19">
        <v>2015</v>
      </c>
      <c r="D65" s="20">
        <v>39138.42</v>
      </c>
      <c r="E65" s="21">
        <f t="shared" si="0"/>
        <v>0.3914811307279682</v>
      </c>
      <c r="F65" s="20">
        <v>7554.44</v>
      </c>
      <c r="G65" s="21">
        <f t="shared" si="1"/>
        <v>7.5563109425893837E-2</v>
      </c>
      <c r="H65" s="20">
        <v>11573.03</v>
      </c>
      <c r="I65" s="21">
        <f t="shared" si="2"/>
        <v>0.11575896191897114</v>
      </c>
      <c r="J65" s="20">
        <v>29373.5</v>
      </c>
      <c r="K65" s="21">
        <f t="shared" si="3"/>
        <v>0.29380774679810717</v>
      </c>
      <c r="L65" s="20">
        <v>12020.41</v>
      </c>
      <c r="M65" s="21">
        <f t="shared" si="4"/>
        <v>0.12023386990618877</v>
      </c>
      <c r="N65" s="20">
        <v>315.44</v>
      </c>
      <c r="O65" s="21">
        <f t="shared" si="5"/>
        <v>3.1551812228707826E-3</v>
      </c>
      <c r="P65" s="20">
        <v>99975.24</v>
      </c>
      <c r="Q65" s="4"/>
    </row>
    <row r="66" spans="2:17" x14ac:dyDescent="0.2">
      <c r="B66" s="2"/>
      <c r="C66" s="18">
        <v>2021</v>
      </c>
      <c r="D66" s="20">
        <v>41747.623545000002</v>
      </c>
      <c r="E66" s="21">
        <f t="shared" si="0"/>
        <v>0.41425697869696537</v>
      </c>
      <c r="F66" s="20">
        <v>8028.1530309999998</v>
      </c>
      <c r="G66" s="21">
        <f t="shared" si="1"/>
        <v>7.9662460680046468E-2</v>
      </c>
      <c r="H66" s="20">
        <v>8374.2445279999993</v>
      </c>
      <c r="I66" s="21">
        <f t="shared" si="2"/>
        <v>8.3096687726416887E-2</v>
      </c>
      <c r="J66" s="20">
        <v>31201.087382999998</v>
      </c>
      <c r="K66" s="21">
        <f t="shared" si="3"/>
        <v>0.30960488511182832</v>
      </c>
      <c r="L66" s="20">
        <v>10667.377855999999</v>
      </c>
      <c r="M66" s="21">
        <f t="shared" si="4"/>
        <v>0.10585119213988715</v>
      </c>
      <c r="N66" s="20">
        <v>758.62953400000004</v>
      </c>
      <c r="O66" s="21">
        <f t="shared" si="5"/>
        <v>7.5277956448557117E-3</v>
      </c>
      <c r="P66" s="20">
        <v>100777.115877</v>
      </c>
      <c r="Q66" s="4"/>
    </row>
    <row r="67" spans="2:17" x14ac:dyDescent="0.2"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8"/>
    </row>
    <row r="68" spans="2:17" ht="15" customHeight="1" x14ac:dyDescent="0.2">
      <c r="B68" s="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4"/>
    </row>
    <row r="69" spans="2:17" ht="15" thickBot="1" x14ac:dyDescent="0.25"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7"/>
    </row>
  </sheetData>
  <sheetProtection algorithmName="SHA-512" hashValue="U53nGSwNgDRAbqtzKBrXXi+7LlEW0HSUxN16JZCWVU3YKI3OtqWQpG9Zas/HXe+rPFjhHv8dadgB4wmDvtp1qg==" saltValue="bDhSXuKv8lazbsWHf1UMDQ==" spinCount="100000" sheet="1" objects="1" scenarios="1" selectLockedCells="1" selectUnlockedCells="1"/>
  <mergeCells count="10">
    <mergeCell ref="C61:C62"/>
    <mergeCell ref="D61:P61"/>
    <mergeCell ref="B3:Q3"/>
    <mergeCell ref="B4:Q4"/>
    <mergeCell ref="B59:Q59"/>
    <mergeCell ref="D6:Q6"/>
    <mergeCell ref="D7:Q7"/>
    <mergeCell ref="D8:Q8"/>
    <mergeCell ref="D9:Q9"/>
    <mergeCell ref="D10:Q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Consumoelec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2022-09-08T08:04:18Z</dcterms:modified>
</cp:coreProperties>
</file>