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Índice" sheetId="6" r:id="rId1"/>
    <sheet name="01EvoPob-Mun" sheetId="4" r:id="rId2"/>
    <sheet name="02Inddemograficos-Mun" sheetId="1" r:id="rId3"/>
    <sheet name="03Migraciones-Mun" sheetId="2" r:id="rId4"/>
    <sheet name="04Movnatural-Mun" sheetId="3" r:id="rId5"/>
    <sheet name="05EvoPob-SecCen" sheetId="5" r:id="rId6"/>
    <sheet name="06Pobestructuraedad-SecCen" sheetId="10" r:id="rId7"/>
    <sheet name="07EdadMedia-SecCen" sheetId="7" r:id="rId8"/>
    <sheet name="08Pobnacimientoresidenci-SecCen" sheetId="8" r:id="rId9"/>
    <sheet name="09Pobnacionalidad-SecCen" sheetId="9" r:id="rId10"/>
  </sheets>
  <externalReferences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0" i="2" l="1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BG150" i="9"/>
  <c r="BD150" i="9"/>
  <c r="BC150" i="9"/>
  <c r="BB150" i="9"/>
  <c r="AZ150" i="9"/>
  <c r="BE149" i="9"/>
  <c r="BF149" i="9" s="1"/>
  <c r="BE148" i="9"/>
  <c r="BF148" i="9" s="1"/>
  <c r="BE147" i="9"/>
  <c r="BF147" i="9" s="1"/>
  <c r="BE146" i="9"/>
  <c r="BF146" i="9" s="1"/>
  <c r="BE145" i="9"/>
  <c r="BF145" i="9" s="1"/>
  <c r="BE144" i="9"/>
  <c r="BF144" i="9" s="1"/>
  <c r="BE143" i="9"/>
  <c r="BF143" i="9" s="1"/>
  <c r="BE142" i="9"/>
  <c r="BF142" i="9" s="1"/>
  <c r="BE141" i="9"/>
  <c r="BF141" i="9" s="1"/>
  <c r="BE140" i="9"/>
  <c r="BF140" i="9" s="1"/>
  <c r="BE139" i="9"/>
  <c r="BF139" i="9" s="1"/>
  <c r="BE138" i="9"/>
  <c r="BF138" i="9" s="1"/>
  <c r="BE137" i="9"/>
  <c r="BF137" i="9" s="1"/>
  <c r="BB136" i="9"/>
  <c r="AZ136" i="9"/>
  <c r="BE135" i="9"/>
  <c r="BG135" i="9" s="1"/>
  <c r="BE134" i="9"/>
  <c r="BE133" i="9"/>
  <c r="BG133" i="9" s="1"/>
  <c r="BE132" i="9"/>
  <c r="BE131" i="9"/>
  <c r="BG131" i="9" s="1"/>
  <c r="BE130" i="9"/>
  <c r="BG130" i="9" s="1"/>
  <c r="BE129" i="9"/>
  <c r="BG129" i="9" s="1"/>
  <c r="BE128" i="9"/>
  <c r="BE127" i="9"/>
  <c r="BE126" i="9"/>
  <c r="BE125" i="9"/>
  <c r="BG125" i="9" s="1"/>
  <c r="BE124" i="9"/>
  <c r="BE123" i="9"/>
  <c r="BG123" i="9" s="1"/>
  <c r="BB122" i="9"/>
  <c r="BA122" i="9"/>
  <c r="AZ122" i="9"/>
  <c r="BE121" i="9"/>
  <c r="BE120" i="9"/>
  <c r="BE119" i="9"/>
  <c r="BG119" i="9" s="1"/>
  <c r="BE118" i="9"/>
  <c r="BG118" i="9" s="1"/>
  <c r="BE117" i="9"/>
  <c r="BG117" i="9" s="1"/>
  <c r="BE116" i="9"/>
  <c r="BE115" i="9"/>
  <c r="BG115" i="9" s="1"/>
  <c r="BE114" i="9"/>
  <c r="BG114" i="9" s="1"/>
  <c r="BE113" i="9"/>
  <c r="BG113" i="9" s="1"/>
  <c r="BE112" i="9"/>
  <c r="BE111" i="9"/>
  <c r="BE110" i="9"/>
  <c r="BG110" i="9" s="1"/>
  <c r="BE109" i="9"/>
  <c r="AY150" i="9"/>
  <c r="AW150" i="9"/>
  <c r="AV150" i="9"/>
  <c r="AU150" i="9"/>
  <c r="AT150" i="9"/>
  <c r="AS150" i="9"/>
  <c r="AR150" i="9"/>
  <c r="AQ150" i="9"/>
  <c r="AP150" i="9"/>
  <c r="AO150" i="9"/>
  <c r="AN150" i="9"/>
  <c r="AL150" i="9"/>
  <c r="AJ150" i="9"/>
  <c r="AH150" i="9"/>
  <c r="AG150" i="9"/>
  <c r="AF150" i="9"/>
  <c r="AE150" i="9"/>
  <c r="Z150" i="9"/>
  <c r="Y150" i="9"/>
  <c r="X150" i="9"/>
  <c r="W150" i="9"/>
  <c r="V150" i="9"/>
  <c r="U150" i="9"/>
  <c r="T150" i="9"/>
  <c r="S150" i="9"/>
  <c r="R150" i="9"/>
  <c r="Q150" i="9"/>
  <c r="P150" i="9"/>
  <c r="O150" i="9"/>
  <c r="N150" i="9"/>
  <c r="L150" i="9"/>
  <c r="K150" i="9"/>
  <c r="J150" i="9"/>
  <c r="I150" i="9"/>
  <c r="G150" i="9"/>
  <c r="F150" i="9"/>
  <c r="AY136" i="9"/>
  <c r="AT136" i="9"/>
  <c r="AS136" i="9"/>
  <c r="AR136" i="9"/>
  <c r="AQ136" i="9"/>
  <c r="AP136" i="9"/>
  <c r="AO136" i="9"/>
  <c r="AN136" i="9"/>
  <c r="AM136" i="9"/>
  <c r="AK136" i="9"/>
  <c r="AJ136" i="9"/>
  <c r="AH136" i="9"/>
  <c r="AG136" i="9"/>
  <c r="AF136" i="9"/>
  <c r="AE136" i="9"/>
  <c r="AD136" i="9"/>
  <c r="AB136" i="9"/>
  <c r="Z136" i="9"/>
  <c r="X136" i="9"/>
  <c r="W136" i="9"/>
  <c r="V136" i="9"/>
  <c r="T136" i="9"/>
  <c r="S136" i="9"/>
  <c r="R136" i="9"/>
  <c r="P136" i="9"/>
  <c r="O136" i="9"/>
  <c r="N136" i="9"/>
  <c r="M136" i="9"/>
  <c r="L136" i="9"/>
  <c r="K136" i="9"/>
  <c r="I136" i="9"/>
  <c r="G136" i="9"/>
  <c r="F136" i="9"/>
  <c r="AY122" i="9"/>
  <c r="AX122" i="9"/>
  <c r="AW122" i="9"/>
  <c r="AV122" i="9"/>
  <c r="AX81" i="9" s="1"/>
  <c r="AU122" i="9"/>
  <c r="AT122" i="9"/>
  <c r="AS122" i="9"/>
  <c r="AR122" i="9"/>
  <c r="AQ122" i="9"/>
  <c r="AP122" i="9"/>
  <c r="AO122" i="9"/>
  <c r="AN122" i="9"/>
  <c r="AM122" i="9"/>
  <c r="AK122" i="9"/>
  <c r="AJ122" i="9"/>
  <c r="AI122" i="9"/>
  <c r="AH122" i="9"/>
  <c r="AG122" i="9"/>
  <c r="AF122" i="9"/>
  <c r="AE122" i="9"/>
  <c r="AC122" i="9"/>
  <c r="AB122" i="9"/>
  <c r="AA122" i="9"/>
  <c r="Z122" i="9"/>
  <c r="X122" i="9"/>
  <c r="W122" i="9"/>
  <c r="V122" i="9"/>
  <c r="T122" i="9"/>
  <c r="S122" i="9"/>
  <c r="R122" i="9"/>
  <c r="Q122" i="9"/>
  <c r="P122" i="9"/>
  <c r="O122" i="9"/>
  <c r="N122" i="9"/>
  <c r="L122" i="9"/>
  <c r="K122" i="9"/>
  <c r="I122" i="9"/>
  <c r="H122" i="9"/>
  <c r="G122" i="9"/>
  <c r="F122" i="9"/>
  <c r="AZ103" i="9"/>
  <c r="AW103" i="9"/>
  <c r="AV103" i="9"/>
  <c r="AT103" i="9"/>
  <c r="AR103" i="9"/>
  <c r="AQ103" i="9"/>
  <c r="AP103" i="9"/>
  <c r="AO103" i="9"/>
  <c r="AN103" i="9"/>
  <c r="AM103" i="9"/>
  <c r="AL103" i="9"/>
  <c r="AK103" i="9"/>
  <c r="AJ103" i="9"/>
  <c r="AI103" i="9"/>
  <c r="AG103" i="9"/>
  <c r="AD103" i="9"/>
  <c r="AB103" i="9"/>
  <c r="Z103" i="9"/>
  <c r="Y103" i="9"/>
  <c r="X103" i="9"/>
  <c r="V103" i="9"/>
  <c r="U103" i="9"/>
  <c r="T103" i="9"/>
  <c r="S103" i="9"/>
  <c r="R103" i="9"/>
  <c r="Q103" i="9"/>
  <c r="P103" i="9"/>
  <c r="O103" i="9"/>
  <c r="N103" i="9"/>
  <c r="M103" i="9"/>
  <c r="K103" i="9"/>
  <c r="J103" i="9"/>
  <c r="I103" i="9"/>
  <c r="H103" i="9"/>
  <c r="G103" i="9"/>
  <c r="AX102" i="9"/>
  <c r="AY102" i="9" s="1"/>
  <c r="AX101" i="9"/>
  <c r="AY101" i="9" s="1"/>
  <c r="AX100" i="9"/>
  <c r="AY100" i="9" s="1"/>
  <c r="AX99" i="9"/>
  <c r="AY99" i="9" s="1"/>
  <c r="AX98" i="9"/>
  <c r="AY98" i="9" s="1"/>
  <c r="AX97" i="9"/>
  <c r="AY97" i="9" s="1"/>
  <c r="AX96" i="9"/>
  <c r="AY96" i="9" s="1"/>
  <c r="AX95" i="9"/>
  <c r="AY95" i="9" s="1"/>
  <c r="AX94" i="9"/>
  <c r="AY94" i="9" s="1"/>
  <c r="AX93" i="9"/>
  <c r="AY93" i="9" s="1"/>
  <c r="AX92" i="9"/>
  <c r="AY92" i="9" s="1"/>
  <c r="AX91" i="9"/>
  <c r="AY91" i="9" s="1"/>
  <c r="AX90" i="9"/>
  <c r="AV89" i="9"/>
  <c r="AU89" i="9"/>
  <c r="AT89" i="9"/>
  <c r="AR89" i="9"/>
  <c r="AQ89" i="9"/>
  <c r="AP89" i="9"/>
  <c r="AO89" i="9"/>
  <c r="AN89" i="9"/>
  <c r="AM89" i="9"/>
  <c r="AL89" i="9"/>
  <c r="AK89" i="9"/>
  <c r="AJ89" i="9"/>
  <c r="AI89" i="9"/>
  <c r="AH89" i="9"/>
  <c r="AG89" i="9"/>
  <c r="AF89" i="9"/>
  <c r="AE89" i="9"/>
  <c r="AD89" i="9"/>
  <c r="AB89" i="9"/>
  <c r="Z89" i="9"/>
  <c r="Y89" i="9"/>
  <c r="W89" i="9"/>
  <c r="U89" i="9"/>
  <c r="S89" i="9"/>
  <c r="R89" i="9"/>
  <c r="Q89" i="9"/>
  <c r="O89" i="9"/>
  <c r="N89" i="9"/>
  <c r="L89" i="9"/>
  <c r="K89" i="9"/>
  <c r="G89" i="9"/>
  <c r="AX88" i="9"/>
  <c r="AX87" i="9"/>
  <c r="AX86" i="9"/>
  <c r="AZ86" i="9" s="1"/>
  <c r="AX85" i="9"/>
  <c r="AX84" i="9"/>
  <c r="AX83" i="9"/>
  <c r="AX82" i="9"/>
  <c r="AZ82" i="9" s="1"/>
  <c r="AX80" i="9"/>
  <c r="AX79" i="9"/>
  <c r="AZ79" i="9" s="1"/>
  <c r="AX78" i="9"/>
  <c r="AX77" i="9"/>
  <c r="AX76" i="9"/>
  <c r="AV75" i="9"/>
  <c r="AT75" i="9"/>
  <c r="AS75" i="9"/>
  <c r="AR75" i="9"/>
  <c r="AQ75" i="9"/>
  <c r="AP75" i="9"/>
  <c r="AO75" i="9"/>
  <c r="AN75" i="9"/>
  <c r="AM75" i="9"/>
  <c r="AL75" i="9"/>
  <c r="AK75" i="9"/>
  <c r="AJ75" i="9"/>
  <c r="AI75" i="9"/>
  <c r="AH75" i="9"/>
  <c r="AF75" i="9"/>
  <c r="AD75" i="9"/>
  <c r="AC75" i="9"/>
  <c r="AB75" i="9"/>
  <c r="AA75" i="9"/>
  <c r="Z75" i="9"/>
  <c r="Y75" i="9"/>
  <c r="W75" i="9"/>
  <c r="U75" i="9"/>
  <c r="S75" i="9"/>
  <c r="R75" i="9"/>
  <c r="Q75" i="9"/>
  <c r="P75" i="9"/>
  <c r="O75" i="9"/>
  <c r="N75" i="9"/>
  <c r="M75" i="9"/>
  <c r="K75" i="9"/>
  <c r="J75" i="9"/>
  <c r="I75" i="9"/>
  <c r="H75" i="9"/>
  <c r="G75" i="9"/>
  <c r="AX74" i="9"/>
  <c r="AZ74" i="9" s="1"/>
  <c r="AY74" i="9" s="1"/>
  <c r="AX73" i="9"/>
  <c r="AZ73" i="9" s="1"/>
  <c r="AX72" i="9"/>
  <c r="AX71" i="9"/>
  <c r="AZ71" i="9" s="1"/>
  <c r="AX70" i="9"/>
  <c r="AZ70" i="9" s="1"/>
  <c r="AY70" i="9" s="1"/>
  <c r="AX69" i="9"/>
  <c r="AZ69" i="9" s="1"/>
  <c r="AX68" i="9"/>
  <c r="AZ68" i="9" s="1"/>
  <c r="AY68" i="9" s="1"/>
  <c r="AX67" i="9"/>
  <c r="AZ67" i="9" s="1"/>
  <c r="AX66" i="9"/>
  <c r="AX65" i="9"/>
  <c r="AZ65" i="9" s="1"/>
  <c r="AX64" i="9"/>
  <c r="AZ64" i="9" s="1"/>
  <c r="AY64" i="9" s="1"/>
  <c r="AX63" i="9"/>
  <c r="AZ63" i="9" s="1"/>
  <c r="AX62" i="9"/>
  <c r="AZ62" i="9" s="1"/>
  <c r="AY62" i="9" s="1"/>
  <c r="BE150" i="9" l="1"/>
  <c r="BF150" i="9" s="1"/>
  <c r="BF123" i="9"/>
  <c r="BF131" i="9"/>
  <c r="BF135" i="9"/>
  <c r="BE122" i="9"/>
  <c r="BG122" i="9" s="1"/>
  <c r="BF122" i="9" s="1"/>
  <c r="BG112" i="9"/>
  <c r="BF112" i="9" s="1"/>
  <c r="BG116" i="9"/>
  <c r="BF116" i="9" s="1"/>
  <c r="BG120" i="9"/>
  <c r="BF120" i="9" s="1"/>
  <c r="BG127" i="9"/>
  <c r="BF127" i="9" s="1"/>
  <c r="BF110" i="9"/>
  <c r="BF114" i="9"/>
  <c r="BF118" i="9"/>
  <c r="BF125" i="9"/>
  <c r="BF129" i="9"/>
  <c r="BF133" i="9"/>
  <c r="BF113" i="9"/>
  <c r="BF117" i="9"/>
  <c r="BF130" i="9"/>
  <c r="BG109" i="9"/>
  <c r="BF109" i="9" s="1"/>
  <c r="BG121" i="9"/>
  <c r="BF121" i="9" s="1"/>
  <c r="BG124" i="9"/>
  <c r="BF124" i="9" s="1"/>
  <c r="BG128" i="9"/>
  <c r="BF128" i="9" s="1"/>
  <c r="BG132" i="9"/>
  <c r="BF132" i="9" s="1"/>
  <c r="BE136" i="9"/>
  <c r="BF115" i="9"/>
  <c r="BF119" i="9"/>
  <c r="BG111" i="9"/>
  <c r="BF111" i="9" s="1"/>
  <c r="BG126" i="9"/>
  <c r="BF126" i="9" s="1"/>
  <c r="BG134" i="9"/>
  <c r="BF134" i="9" s="1"/>
  <c r="AX103" i="9"/>
  <c r="AY103" i="9" s="1"/>
  <c r="AX89" i="9"/>
  <c r="AZ89" i="9" s="1"/>
  <c r="AY89" i="9" s="1"/>
  <c r="AZ66" i="9"/>
  <c r="AY66" i="9" s="1"/>
  <c r="AZ72" i="9"/>
  <c r="AY72" i="9" s="1"/>
  <c r="AZ78" i="9"/>
  <c r="AY78" i="9" s="1"/>
  <c r="AY90" i="9"/>
  <c r="AY82" i="9"/>
  <c r="AY86" i="9"/>
  <c r="AX75" i="9"/>
  <c r="AZ75" i="9" s="1"/>
  <c r="AY75" i="9" s="1"/>
  <c r="AZ76" i="9"/>
  <c r="AY76" i="9" s="1"/>
  <c r="AZ80" i="9"/>
  <c r="AY80" i="9" s="1"/>
  <c r="AZ84" i="9"/>
  <c r="AY84" i="9" s="1"/>
  <c r="AZ88" i="9"/>
  <c r="AY88" i="9" s="1"/>
  <c r="AY79" i="9"/>
  <c r="AY63" i="9"/>
  <c r="AY65" i="9"/>
  <c r="AY67" i="9"/>
  <c r="AY69" i="9"/>
  <c r="AY71" i="9"/>
  <c r="AY73" i="9"/>
  <c r="AZ77" i="9"/>
  <c r="AY77" i="9" s="1"/>
  <c r="AZ81" i="9"/>
  <c r="AY81" i="9" s="1"/>
  <c r="AZ83" i="9"/>
  <c r="AY83" i="9" s="1"/>
  <c r="AZ85" i="9"/>
  <c r="AY85" i="9" s="1"/>
  <c r="AZ87" i="9"/>
  <c r="AY87" i="9" s="1"/>
  <c r="AX56" i="9"/>
  <c r="AM56" i="9"/>
  <c r="AL56" i="9"/>
  <c r="AK56" i="9"/>
  <c r="AJ56" i="9"/>
  <c r="AH56" i="9"/>
  <c r="AG56" i="9"/>
  <c r="AE56" i="9"/>
  <c r="AD56" i="9"/>
  <c r="AB56" i="9"/>
  <c r="AA56" i="9"/>
  <c r="Z56" i="9"/>
  <c r="Y56" i="9"/>
  <c r="X56" i="9"/>
  <c r="V56" i="9"/>
  <c r="U56" i="9"/>
  <c r="T56" i="9"/>
  <c r="S56" i="9"/>
  <c r="R56" i="9"/>
  <c r="Q56" i="9"/>
  <c r="P56" i="9"/>
  <c r="O56" i="9"/>
  <c r="M56" i="9"/>
  <c r="L56" i="9"/>
  <c r="K56" i="9"/>
  <c r="I56" i="9"/>
  <c r="AV55" i="9"/>
  <c r="AW55" i="9" s="1"/>
  <c r="AV54" i="9"/>
  <c r="AW54" i="9" s="1"/>
  <c r="AV53" i="9"/>
  <c r="AW53" i="9" s="1"/>
  <c r="AV52" i="9"/>
  <c r="AW52" i="9" s="1"/>
  <c r="AV51" i="9"/>
  <c r="AW51" i="9" s="1"/>
  <c r="AV50" i="9"/>
  <c r="AW50" i="9" s="1"/>
  <c r="AV49" i="9"/>
  <c r="AW49" i="9" s="1"/>
  <c r="AV48" i="9"/>
  <c r="AW48" i="9" s="1"/>
  <c r="AV47" i="9"/>
  <c r="AW47" i="9" s="1"/>
  <c r="AV46" i="9"/>
  <c r="AW46" i="9" s="1"/>
  <c r="AV45" i="9"/>
  <c r="AW45" i="9" s="1"/>
  <c r="AV44" i="9"/>
  <c r="AW44" i="9" s="1"/>
  <c r="AV43" i="9"/>
  <c r="AL42" i="9"/>
  <c r="AK42" i="9"/>
  <c r="AI42" i="9"/>
  <c r="AH42" i="9"/>
  <c r="AF42" i="9"/>
  <c r="AE42" i="9"/>
  <c r="AD42" i="9"/>
  <c r="AB42" i="9"/>
  <c r="AA42" i="9"/>
  <c r="Z42" i="9"/>
  <c r="Y42" i="9"/>
  <c r="X42" i="9"/>
  <c r="W42" i="9"/>
  <c r="V42" i="9"/>
  <c r="U42" i="9"/>
  <c r="T42" i="9"/>
  <c r="S42" i="9"/>
  <c r="R42" i="9"/>
  <c r="P42" i="9"/>
  <c r="O42" i="9"/>
  <c r="N42" i="9"/>
  <c r="M42" i="9"/>
  <c r="J42" i="9"/>
  <c r="I42" i="9"/>
  <c r="AV41" i="9"/>
  <c r="AX41" i="9" s="1"/>
  <c r="AV40" i="9"/>
  <c r="AX40" i="9" s="1"/>
  <c r="AW40" i="9" s="1"/>
  <c r="AV39" i="9"/>
  <c r="AV38" i="9"/>
  <c r="AX38" i="9" s="1"/>
  <c r="AW38" i="9" s="1"/>
  <c r="AV37" i="9"/>
  <c r="AX37" i="9" s="1"/>
  <c r="AV36" i="9"/>
  <c r="AX36" i="9" s="1"/>
  <c r="AW36" i="9" s="1"/>
  <c r="AV35" i="9"/>
  <c r="AV34" i="9"/>
  <c r="AX34" i="9" s="1"/>
  <c r="AW34" i="9" s="1"/>
  <c r="AV33" i="9"/>
  <c r="AX33" i="9" s="1"/>
  <c r="AV32" i="9"/>
  <c r="AX32" i="9" s="1"/>
  <c r="AW32" i="9" s="1"/>
  <c r="AV31" i="9"/>
  <c r="AV30" i="9"/>
  <c r="AX30" i="9" s="1"/>
  <c r="AW30" i="9" s="1"/>
  <c r="AV29" i="9"/>
  <c r="AX29" i="9" s="1"/>
  <c r="AU28" i="9"/>
  <c r="AT28" i="9"/>
  <c r="AS28" i="9"/>
  <c r="AQ28" i="9"/>
  <c r="AP28" i="9"/>
  <c r="AO28" i="9"/>
  <c r="AN28" i="9"/>
  <c r="AL28" i="9"/>
  <c r="AK28" i="9"/>
  <c r="AJ28" i="9"/>
  <c r="AI28" i="9"/>
  <c r="AH28" i="9"/>
  <c r="AG28" i="9"/>
  <c r="AF28" i="9"/>
  <c r="AE28" i="9"/>
  <c r="AD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M28" i="9"/>
  <c r="J28" i="9"/>
  <c r="I28" i="9"/>
  <c r="AV27" i="9"/>
  <c r="AX27" i="9" s="1"/>
  <c r="AW27" i="9" s="1"/>
  <c r="AV26" i="9"/>
  <c r="AV25" i="9"/>
  <c r="AX25" i="9" s="1"/>
  <c r="AW25" i="9" s="1"/>
  <c r="AV24" i="9"/>
  <c r="AX24" i="9" s="1"/>
  <c r="AV23" i="9"/>
  <c r="AX23" i="9" s="1"/>
  <c r="AW23" i="9" s="1"/>
  <c r="AV22" i="9"/>
  <c r="AV21" i="9"/>
  <c r="AX21" i="9" s="1"/>
  <c r="AW21" i="9" s="1"/>
  <c r="AV20" i="9"/>
  <c r="AX20" i="9" s="1"/>
  <c r="AV19" i="9"/>
  <c r="AX19" i="9" s="1"/>
  <c r="AW19" i="9" s="1"/>
  <c r="AV18" i="9"/>
  <c r="AX18" i="9" s="1"/>
  <c r="AV17" i="9"/>
  <c r="AX17" i="9" s="1"/>
  <c r="AW17" i="9" s="1"/>
  <c r="AV16" i="9"/>
  <c r="AX16" i="9" s="1"/>
  <c r="AV15" i="9"/>
  <c r="AX15" i="9" s="1"/>
  <c r="AW15" i="9" s="1"/>
  <c r="BG136" i="9" l="1"/>
  <c r="BF136" i="9" s="1"/>
  <c r="AV28" i="9"/>
  <c r="AX28" i="9" s="1"/>
  <c r="AV56" i="9"/>
  <c r="AW56" i="9" s="1"/>
  <c r="AX22" i="9"/>
  <c r="AW22" i="9" s="1"/>
  <c r="AW16" i="9"/>
  <c r="AW20" i="9"/>
  <c r="AW24" i="9"/>
  <c r="AX31" i="9"/>
  <c r="AW31" i="9" s="1"/>
  <c r="AX35" i="9"/>
  <c r="AW35" i="9" s="1"/>
  <c r="AX39" i="9"/>
  <c r="AW39" i="9" s="1"/>
  <c r="AW29" i="9"/>
  <c r="AW33" i="9"/>
  <c r="AW37" i="9"/>
  <c r="AW41" i="9"/>
  <c r="AV42" i="9"/>
  <c r="AX42" i="9" s="1"/>
  <c r="AW42" i="9" s="1"/>
  <c r="AW18" i="9"/>
  <c r="AX26" i="9"/>
  <c r="AW26" i="9" s="1"/>
  <c r="AW43" i="9"/>
  <c r="AW28" i="9" l="1"/>
</calcChain>
</file>

<file path=xl/sharedStrings.xml><?xml version="1.0" encoding="utf-8"?>
<sst xmlns="http://schemas.openxmlformats.org/spreadsheetml/2006/main" count="5340" uniqueCount="189">
  <si>
    <t>Territorio</t>
  </si>
  <si>
    <t>Edad media de la población</t>
  </si>
  <si>
    <t>Índice de dependencia</t>
  </si>
  <si>
    <t>Índice de envejecimiento</t>
  </si>
  <si>
    <t>Hombres</t>
  </si>
  <si>
    <t>Mujeres</t>
  </si>
  <si>
    <t>Ambos sexos</t>
  </si>
  <si>
    <t>Índice de dependencia global</t>
  </si>
  <si>
    <t>Índice de dependencia de jóvenes</t>
  </si>
  <si>
    <t>Índice de dependencia de mayores</t>
  </si>
  <si>
    <t>Migraciones por grupos de edad</t>
  </si>
  <si>
    <t>Año</t>
  </si>
  <si>
    <t>Emigraciones</t>
  </si>
  <si>
    <t>Inmigraciones</t>
  </si>
  <si>
    <t>Menores de 16 años</t>
  </si>
  <si>
    <t>De 16 a 39 años</t>
  </si>
  <si>
    <t>De 40 a 64 años</t>
  </si>
  <si>
    <t>De 65 y más años</t>
  </si>
  <si>
    <t>TOTAL</t>
  </si>
  <si>
    <t>Nacimientos, defunciones y crecimiento vegetativo por sexo</t>
  </si>
  <si>
    <t>Nacimientos</t>
  </si>
  <si>
    <t>Defunciones</t>
  </si>
  <si>
    <t>Crecimiento vegetativo</t>
  </si>
  <si>
    <t xml:space="preserve">Población por sexo y año </t>
  </si>
  <si>
    <t>Lugar de residencia</t>
  </si>
  <si>
    <t>Baeza</t>
  </si>
  <si>
    <t>Saldo migratorio</t>
  </si>
  <si>
    <t>Población por edad simple y sexo</t>
  </si>
  <si>
    <t>Seccionado 2021</t>
  </si>
  <si>
    <t>CODIGO_INE5</t>
  </si>
  <si>
    <t>De 0 a 4 años</t>
  </si>
  <si>
    <t>De 5 a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</si>
  <si>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</si>
  <si>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</si>
  <si>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</si>
  <si>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</si>
  <si>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</si>
  <si>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</si>
  <si>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</si>
  <si>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</si>
  <si>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</si>
  <si>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</si>
  <si>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</si>
  <si>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</si>
  <si>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</si>
  <si>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</si>
  <si>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a 84 años</t>
  </si>
  <si>
    <t>De 85 y más años</t>
  </si>
  <si>
    <t>Sección 001 del distrito 01 de Baeza</t>
  </si>
  <si>
    <t>2300901001</t>
  </si>
  <si>
    <t>Sección 002 del distrito 01 de Baeza</t>
  </si>
  <si>
    <t>2300901002</t>
  </si>
  <si>
    <t>Sección 003 del distrito 01 de Baeza</t>
  </si>
  <si>
    <t>2300901003</t>
  </si>
  <si>
    <t>Sección 004 del distrito 01 de Baeza</t>
  </si>
  <si>
    <t>2300901004</t>
  </si>
  <si>
    <t>Sección 001 del distrito 02 de Baeza</t>
  </si>
  <si>
    <t>2300902001</t>
  </si>
  <si>
    <t>Sección 002 del distrito 02 de Baeza</t>
  </si>
  <si>
    <t>2300902002</t>
  </si>
  <si>
    <t>Sección 003 del distrito 02 de Baeza</t>
  </si>
  <si>
    <t>2300902003</t>
  </si>
  <si>
    <t>Sección 004 del distrito 02 de Baeza</t>
  </si>
  <si>
    <t>2300902004</t>
  </si>
  <si>
    <t>Sección 005 del distrito 02 de Baeza</t>
  </si>
  <si>
    <t>2300902005</t>
  </si>
  <si>
    <t>Sección 001 del distrito 03 de Baeza</t>
  </si>
  <si>
    <t>2300903001</t>
  </si>
  <si>
    <t>Sección 002 del distrito 03 de Baeza</t>
  </si>
  <si>
    <t>2300903002</t>
  </si>
  <si>
    <t>Sección 001 del distrito 04 de Baeza</t>
  </si>
  <si>
    <t>2300904001</t>
  </si>
  <si>
    <t>Sección 001 del distrito 05 de Baeza</t>
  </si>
  <si>
    <t>2300905001</t>
  </si>
  <si>
    <t>Edad media de la población por sexo</t>
  </si>
  <si>
    <t>Población según la relación entre el lugar de nacimiento y el de residencia y sexo</t>
  </si>
  <si>
    <t>Relación entre lugar de residencia y lugar de nacimiento</t>
  </si>
  <si>
    <t>En el mismo municipio</t>
  </si>
  <si>
    <t>En otro municipio, misma provincia</t>
  </si>
  <si>
    <t>En otro municipio, misma CCAA, distinta provincia</t>
  </si>
  <si>
    <t>En otro municipio, distinta CCAA</t>
  </si>
  <si>
    <t>En el extranjero</t>
  </si>
  <si>
    <t>Población por país de nacionalidad y sexo</t>
  </si>
  <si>
    <t>Seccionado-2021</t>
  </si>
  <si>
    <t>CODIGOINE5</t>
  </si>
  <si>
    <t>Nacionalidad</t>
  </si>
  <si>
    <t>España</t>
  </si>
  <si>
    <t>Francia</t>
  </si>
  <si>
    <t>Bélgica</t>
  </si>
  <si>
    <t>Dinamarca</t>
  </si>
  <si>
    <t>Países Bajos</t>
  </si>
  <si>
    <t>Irlanda</t>
  </si>
  <si>
    <t>Italia</t>
  </si>
  <si>
    <t>Reino Unido</t>
  </si>
  <si>
    <t>Bulgaria</t>
  </si>
  <si>
    <t>Polonia</t>
  </si>
  <si>
    <t>Rumanía</t>
  </si>
  <si>
    <t>Ucrania</t>
  </si>
  <si>
    <t>Argelia</t>
  </si>
  <si>
    <t>Marruecos</t>
  </si>
  <si>
    <t>Gambia</t>
  </si>
  <si>
    <t>Guinea</t>
  </si>
  <si>
    <t>Kenia</t>
  </si>
  <si>
    <t>Mali</t>
  </si>
  <si>
    <t>Senegal</t>
  </si>
  <si>
    <t>República Dominicana</t>
  </si>
  <si>
    <t>Guatemala</t>
  </si>
  <si>
    <t>Estados Unidos</t>
  </si>
  <si>
    <t>Argentina</t>
  </si>
  <si>
    <t>Venezuela</t>
  </si>
  <si>
    <t>Brasil</t>
  </si>
  <si>
    <t>Colombia</t>
  </si>
  <si>
    <t>Ecuador</t>
  </si>
  <si>
    <t>India</t>
  </si>
  <si>
    <t>Pakistán</t>
  </si>
  <si>
    <t>China</t>
  </si>
  <si>
    <t>Turquía</t>
  </si>
  <si>
    <t>Alemania</t>
  </si>
  <si>
    <t>Austria</t>
  </si>
  <si>
    <t>Nigeria</t>
  </si>
  <si>
    <t>Ghana</t>
  </si>
  <si>
    <t>Cuba</t>
  </si>
  <si>
    <t>Dominica</t>
  </si>
  <si>
    <t>Perú</t>
  </si>
  <si>
    <t>Bangladesh</t>
  </si>
  <si>
    <t>Total Extranjeros</t>
  </si>
  <si>
    <t>% Extranjeros</t>
  </si>
  <si>
    <t>Portugal</t>
  </si>
  <si>
    <t>Rusia</t>
  </si>
  <si>
    <t>Lituania</t>
  </si>
  <si>
    <t>Moldova</t>
  </si>
  <si>
    <t>Egipto</t>
  </si>
  <si>
    <t>Costa Rica</t>
  </si>
  <si>
    <t>Honduras</t>
  </si>
  <si>
    <t>Nicaragua</t>
  </si>
  <si>
    <t>México</t>
  </si>
  <si>
    <t>Paraguay</t>
  </si>
  <si>
    <t>Filipinas</t>
  </si>
  <si>
    <t>Vietnám</t>
  </si>
  <si>
    <t>-</t>
  </si>
  <si>
    <t>Total Municipal</t>
  </si>
  <si>
    <t>Indicadores demográficos de la población (edad media, índice de dependencia, índice de envejecimiento) por sexo</t>
  </si>
  <si>
    <t>Dato</t>
  </si>
  <si>
    <t>Nombre de la hoja</t>
  </si>
  <si>
    <t>Fuente</t>
  </si>
  <si>
    <t>Población por sexo</t>
  </si>
  <si>
    <t>CODIGO_INE6</t>
  </si>
  <si>
    <t>Años disponibles</t>
  </si>
  <si>
    <t>1998-2021</t>
  </si>
  <si>
    <t>2005,2010,2015,2021</t>
  </si>
  <si>
    <t>2005-2020</t>
  </si>
  <si>
    <t>2013,2017,2021</t>
  </si>
  <si>
    <t>INFORMACIÓN DISPONIBLE:</t>
  </si>
  <si>
    <t>ÁREA TEMÁTICA: DEMOGRAFÍA</t>
  </si>
  <si>
    <t>OBSERVATORIO URBANO DE BAEZA. AYUNTAMIENTO DE BAEZA</t>
  </si>
  <si>
    <t>06Pobestructuraedad-SecCen</t>
  </si>
  <si>
    <t>01EvoPob-Mun</t>
  </si>
  <si>
    <t>02Inddemograficos-Mun</t>
  </si>
  <si>
    <t>03Migraciones-Mun</t>
  </si>
  <si>
    <t>04Movnatural-Mun</t>
  </si>
  <si>
    <t>05EvoPob-SecCen</t>
  </si>
  <si>
    <t>07EdadMedia-SecCen</t>
  </si>
  <si>
    <t>08Pobnacimientoresidenci-SecCen</t>
  </si>
  <si>
    <t>09Pobnacionalidad-SecCen</t>
  </si>
  <si>
    <t>A nivel municipal</t>
  </si>
  <si>
    <t>A nivel sección censal</t>
  </si>
  <si>
    <t>Instituto de Estadística y Cartografía de Andalucía. Explotación del Padrón municipal de habitantes del INE</t>
  </si>
  <si>
    <t>Instituto de Estadística y Cartografía. Estadística de variaciones residenciales</t>
  </si>
  <si>
    <t>Instituto de Estadística y Cartografía de Andalucía. Movimiento Natural de la Población</t>
  </si>
  <si>
    <t>TABLAS AUXILIARES</t>
  </si>
  <si>
    <t>Título:</t>
  </si>
  <si>
    <t>Unidad de medida:</t>
  </si>
  <si>
    <t>Periodicidad:</t>
  </si>
  <si>
    <t>Anual</t>
  </si>
  <si>
    <t>Año:</t>
  </si>
  <si>
    <t xml:space="preserve">Fuente: </t>
  </si>
  <si>
    <t>ÁREA TEMÁTICA: POBLACIÓN</t>
  </si>
  <si>
    <t>Población por sexo y año</t>
  </si>
  <si>
    <t xml:space="preserve">(Habitantes) </t>
  </si>
  <si>
    <t>1996-2021</t>
  </si>
  <si>
    <t>2005-2021</t>
  </si>
  <si>
    <t>Migraciones por grupos de dad</t>
  </si>
  <si>
    <t xml:space="preserve">(Número de variaciones) </t>
  </si>
  <si>
    <t>(Nacimientos) (Defunciones) (Unidades)</t>
  </si>
  <si>
    <t>(Habitantes)</t>
  </si>
  <si>
    <t>2013, 2017, 2021</t>
  </si>
  <si>
    <t>Años</t>
  </si>
  <si>
    <t>2005 - 2021</t>
  </si>
  <si>
    <t xml:space="preserve"> Instituto de Estadística y Cartografía de Andalucía. Explotación del Padrón municipal de habitantes del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</si>
</sst>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indexed="63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rgb="FF9BC2E6"/>
      </patternFill>
    </fill>
    <fill>
      <patternFill patternType="solid">
        <fgColor rgb="FFFFE598"/>
        <bgColor rgb="FFFFE598"/>
      </patternFill>
    </fill>
    <fill>
      <patternFill patternType="solid">
        <fgColor rgb="FFD1E3F3"/>
        <bgColor rgb="FFD1E3F3"/>
      </patternFill>
    </fill>
    <fill>
      <patternFill patternType="solid">
        <fgColor rgb="FFD1E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6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 applyBorder="1"/>
    <xf numFmtId="0" fontId="3" fillId="0" borderId="5" xfId="0" applyFont="1" applyBorder="1"/>
    <xf numFmtId="0" fontId="0" fillId="0" borderId="5" xfId="0" applyBorder="1"/>
    <xf numFmtId="0" fontId="3" fillId="0" borderId="0" xfId="0" applyFont="1" applyBorder="1" applyAlignment="1">
      <alignment horizontal="left"/>
    </xf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3" fontId="3" fillId="0" borderId="0" xfId="0" applyNumberFormat="1" applyFont="1" applyBorder="1"/>
    <xf numFmtId="0" fontId="0" fillId="0" borderId="6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5" xfId="0" applyFont="1" applyBorder="1"/>
    <xf numFmtId="0" fontId="0" fillId="0" borderId="7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9" borderId="5" xfId="0" applyFont="1" applyFill="1" applyBorder="1"/>
    <xf numFmtId="0" fontId="13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left"/>
    </xf>
    <xf numFmtId="0" fontId="10" fillId="9" borderId="5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left"/>
    </xf>
    <xf numFmtId="0" fontId="4" fillId="0" borderId="5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6" xfId="0" applyFont="1" applyFill="1" applyBorder="1" applyAlignment="1"/>
    <xf numFmtId="0" fontId="0" fillId="0" borderId="5" xfId="0" applyFill="1" applyBorder="1"/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9" borderId="5" xfId="0" applyFont="1" applyFill="1" applyBorder="1"/>
    <xf numFmtId="0" fontId="0" fillId="9" borderId="5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0" fontId="0" fillId="0" borderId="5" xfId="0" applyFont="1" applyFill="1" applyBorder="1" applyAlignment="1"/>
    <xf numFmtId="0" fontId="0" fillId="0" borderId="0" xfId="0" applyFont="1" applyFill="1" applyBorder="1" applyAlignment="1"/>
    <xf numFmtId="0" fontId="0" fillId="0" borderId="6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0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3" fillId="0" borderId="0" xfId="0" applyFont="1" applyFill="1" applyBorder="1" applyAlignment="1"/>
    <xf numFmtId="0" fontId="8" fillId="0" borderId="0" xfId="0" applyFont="1" applyFill="1" applyBorder="1" applyAlignment="1"/>
    <xf numFmtId="0" fontId="3" fillId="0" borderId="3" xfId="0" applyFont="1" applyBorder="1"/>
    <xf numFmtId="0" fontId="3" fillId="0" borderId="4" xfId="0" applyFont="1" applyBorder="1"/>
    <xf numFmtId="0" fontId="8" fillId="0" borderId="6" xfId="0" applyFont="1" applyFill="1" applyBorder="1" applyAlignment="1"/>
    <xf numFmtId="0" fontId="7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18" xfId="0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3" fillId="9" borderId="0" xfId="0" applyFont="1" applyFill="1" applyBorder="1" applyAlignment="1"/>
    <xf numFmtId="0" fontId="13" fillId="9" borderId="6" xfId="0" applyFont="1" applyFill="1" applyBorder="1" applyAlignment="1"/>
    <xf numFmtId="0" fontId="0" fillId="9" borderId="0" xfId="0" applyFont="1" applyFill="1" applyBorder="1" applyAlignment="1"/>
    <xf numFmtId="0" fontId="0" fillId="9" borderId="6" xfId="0" applyFont="1" applyFill="1" applyBorder="1" applyAlignment="1"/>
    <xf numFmtId="0" fontId="10" fillId="9" borderId="0" xfId="0" applyFont="1" applyFill="1" applyBorder="1" applyAlignment="1"/>
    <xf numFmtId="0" fontId="10" fillId="9" borderId="6" xfId="0" applyFont="1" applyFill="1" applyBorder="1" applyAlignment="1"/>
    <xf numFmtId="0" fontId="0" fillId="10" borderId="0" xfId="0" applyFill="1"/>
    <xf numFmtId="0" fontId="0" fillId="0" borderId="0" xfId="0" applyAlignment="1">
      <alignment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7" fillId="10" borderId="12" xfId="0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13" fillId="9" borderId="0" xfId="0" applyFont="1" applyFill="1" applyBorder="1" applyAlignment="1"/>
    <xf numFmtId="0" fontId="13" fillId="9" borderId="6" xfId="0" applyFont="1" applyFill="1" applyBorder="1" applyAlignment="1"/>
    <xf numFmtId="0" fontId="0" fillId="9" borderId="0" xfId="0" applyFont="1" applyFill="1" applyBorder="1" applyAlignment="1"/>
    <xf numFmtId="0" fontId="0" fillId="9" borderId="6" xfId="0" applyFont="1" applyFill="1" applyBorder="1" applyAlignment="1"/>
    <xf numFmtId="0" fontId="10" fillId="9" borderId="0" xfId="0" applyFont="1" applyFill="1" applyBorder="1" applyAlignment="1"/>
    <xf numFmtId="0" fontId="10" fillId="9" borderId="6" xfId="0" applyFont="1" applyFill="1" applyBorder="1" applyAlignment="1"/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textRotation="90"/>
    </xf>
    <xf numFmtId="0" fontId="7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textRotation="90"/>
    </xf>
    <xf numFmtId="0" fontId="4" fillId="10" borderId="1" xfId="0" applyFont="1" applyFill="1" applyBorder="1" applyAlignment="1">
      <alignment horizontal="center" vertical="center" wrapText="1"/>
    </xf>
    <xf numFmtId="0" fontId="0" fillId="10" borderId="13" xfId="0" applyFont="1" applyFill="1" applyBorder="1" applyAlignment="1">
      <alignment horizontal="center" wrapText="1"/>
    </xf>
    <xf numFmtId="0" fontId="0" fillId="10" borderId="1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3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wrapText="1"/>
    </xf>
    <xf numFmtId="0" fontId="3" fillId="3" borderId="36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3" fillId="2" borderId="4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E3F3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Evolución de la población de Baeza (1996-2021)</a:t>
            </a:r>
          </a:p>
        </c:rich>
      </c:tx>
      <c:layout>
        <c:manualLayout>
          <c:xMode val="edge"/>
          <c:yMode val="edge"/>
          <c:x val="0.31547863340157173"/>
          <c:y val="1.7204301075268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'01EvoPob-Mun'!$G$55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'01EvoPob-Mun'!$F$56:$F$79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'01EvoPob-Mun'!$G$56:$G$79</c:f>
              <c:numCache>
                <c:formatCode>0</c:formatCode>
                <c:ptCount val="24"/>
                <c:pt idx="0">
                  <c:v>7855.9996781999998</c:v>
                </c:pt>
                <c:pt idx="1">
                  <c:v>7763.9995755999998</c:v>
                </c:pt>
                <c:pt idx="2">
                  <c:v>7719.9997500999998</c:v>
                </c:pt>
                <c:pt idx="3">
                  <c:v>7498.9999691000003</c:v>
                </c:pt>
                <c:pt idx="4">
                  <c:v>7479</c:v>
                </c:pt>
                <c:pt idx="5">
                  <c:v>7460</c:v>
                </c:pt>
                <c:pt idx="6">
                  <c:v>7517</c:v>
                </c:pt>
                <c:pt idx="7">
                  <c:v>7882</c:v>
                </c:pt>
                <c:pt idx="8">
                  <c:v>7951</c:v>
                </c:pt>
                <c:pt idx="9">
                  <c:v>8011</c:v>
                </c:pt>
                <c:pt idx="10">
                  <c:v>8068</c:v>
                </c:pt>
                <c:pt idx="11">
                  <c:v>8062</c:v>
                </c:pt>
                <c:pt idx="12">
                  <c:v>8111</c:v>
                </c:pt>
                <c:pt idx="13">
                  <c:v>8164</c:v>
                </c:pt>
                <c:pt idx="14">
                  <c:v>8250</c:v>
                </c:pt>
                <c:pt idx="15">
                  <c:v>8101</c:v>
                </c:pt>
                <c:pt idx="16">
                  <c:v>8026</c:v>
                </c:pt>
                <c:pt idx="17">
                  <c:v>8012</c:v>
                </c:pt>
                <c:pt idx="18">
                  <c:v>7995</c:v>
                </c:pt>
                <c:pt idx="19">
                  <c:v>7930</c:v>
                </c:pt>
                <c:pt idx="20">
                  <c:v>7898</c:v>
                </c:pt>
                <c:pt idx="21">
                  <c:v>7841</c:v>
                </c:pt>
                <c:pt idx="22">
                  <c:v>7817</c:v>
                </c:pt>
                <c:pt idx="23">
                  <c:v>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0-4870-8F35-EF06BB3A9801}"/>
            </c:ext>
          </c:extLst>
        </c:ser>
        <c:ser>
          <c:idx val="1"/>
          <c:order val="1"/>
          <c:tx>
            <c:strRef>
              <c:f>'01EvoPob-Mun'!$H$55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'01EvoPob-Mun'!$F$56:$F$79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'01EvoPob-Mun'!$H$56:$H$79</c:f>
              <c:numCache>
                <c:formatCode>0</c:formatCode>
                <c:ptCount val="24"/>
                <c:pt idx="0">
                  <c:v>8155.9996025999999</c:v>
                </c:pt>
                <c:pt idx="1">
                  <c:v>8076.9994882999999</c:v>
                </c:pt>
                <c:pt idx="2">
                  <c:v>8017.9997320000002</c:v>
                </c:pt>
                <c:pt idx="3">
                  <c:v>7776.9999772000001</c:v>
                </c:pt>
                <c:pt idx="4">
                  <c:v>7744</c:v>
                </c:pt>
                <c:pt idx="5">
                  <c:v>7612</c:v>
                </c:pt>
                <c:pt idx="6">
                  <c:v>7660</c:v>
                </c:pt>
                <c:pt idx="7">
                  <c:v>7998</c:v>
                </c:pt>
                <c:pt idx="8">
                  <c:v>8105</c:v>
                </c:pt>
                <c:pt idx="9">
                  <c:v>8124</c:v>
                </c:pt>
                <c:pt idx="10">
                  <c:v>8129</c:v>
                </c:pt>
                <c:pt idx="11">
                  <c:v>8191</c:v>
                </c:pt>
                <c:pt idx="12">
                  <c:v>8249</c:v>
                </c:pt>
                <c:pt idx="13">
                  <c:v>8247</c:v>
                </c:pt>
                <c:pt idx="14">
                  <c:v>8285</c:v>
                </c:pt>
                <c:pt idx="15">
                  <c:v>8201</c:v>
                </c:pt>
                <c:pt idx="16">
                  <c:v>8189</c:v>
                </c:pt>
                <c:pt idx="17">
                  <c:v>8151</c:v>
                </c:pt>
                <c:pt idx="18">
                  <c:v>8105</c:v>
                </c:pt>
                <c:pt idx="19">
                  <c:v>8066</c:v>
                </c:pt>
                <c:pt idx="20">
                  <c:v>8004</c:v>
                </c:pt>
                <c:pt idx="21">
                  <c:v>8000</c:v>
                </c:pt>
                <c:pt idx="22">
                  <c:v>7974</c:v>
                </c:pt>
                <c:pt idx="23">
                  <c:v>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0-4870-8F35-EF06BB3A9801}"/>
            </c:ext>
          </c:extLst>
        </c:ser>
        <c:ser>
          <c:idx val="2"/>
          <c:order val="2"/>
          <c:tx>
            <c:strRef>
              <c:f>'01EvoPob-Mun'!$I$55</c:f>
              <c:strCache>
                <c:ptCount val="1"/>
                <c:pt idx="0">
                  <c:v>Ambos sexos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trendline>
            <c:spPr>
              <a:ln w="2540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'01EvoPob-Mun'!$F$56:$F$79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'01EvoPob-Mun'!$I$56:$I$79</c:f>
              <c:numCache>
                <c:formatCode>0</c:formatCode>
                <c:ptCount val="24"/>
                <c:pt idx="0">
                  <c:v>16011.999280800001</c:v>
                </c:pt>
                <c:pt idx="1">
                  <c:v>15840.999063900001</c:v>
                </c:pt>
                <c:pt idx="2">
                  <c:v>15737.9994821</c:v>
                </c:pt>
                <c:pt idx="3">
                  <c:v>15275.9999463</c:v>
                </c:pt>
                <c:pt idx="4">
                  <c:v>15223</c:v>
                </c:pt>
                <c:pt idx="5">
                  <c:v>15072</c:v>
                </c:pt>
                <c:pt idx="6">
                  <c:v>15177</c:v>
                </c:pt>
                <c:pt idx="7">
                  <c:v>15880</c:v>
                </c:pt>
                <c:pt idx="8">
                  <c:v>16056</c:v>
                </c:pt>
                <c:pt idx="9">
                  <c:v>16135</c:v>
                </c:pt>
                <c:pt idx="10">
                  <c:v>16197</c:v>
                </c:pt>
                <c:pt idx="11">
                  <c:v>16253</c:v>
                </c:pt>
                <c:pt idx="12">
                  <c:v>16360</c:v>
                </c:pt>
                <c:pt idx="13">
                  <c:v>16411</c:v>
                </c:pt>
                <c:pt idx="14">
                  <c:v>16535</c:v>
                </c:pt>
                <c:pt idx="15">
                  <c:v>16302</c:v>
                </c:pt>
                <c:pt idx="16">
                  <c:v>16215</c:v>
                </c:pt>
                <c:pt idx="17">
                  <c:v>16163</c:v>
                </c:pt>
                <c:pt idx="18">
                  <c:v>16100</c:v>
                </c:pt>
                <c:pt idx="19">
                  <c:v>15996</c:v>
                </c:pt>
                <c:pt idx="20">
                  <c:v>15902</c:v>
                </c:pt>
                <c:pt idx="21">
                  <c:v>15841</c:v>
                </c:pt>
                <c:pt idx="22">
                  <c:v>15791</c:v>
                </c:pt>
                <c:pt idx="23">
                  <c:v>15762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0-4870-8F35-EF06BB3A9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6924127"/>
        <c:axId val="986908735"/>
      </c:barChart>
      <c:catAx>
        <c:axId val="986924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6908735"/>
        <c:crosses val="autoZero"/>
        <c:auto val="1"/>
        <c:lblAlgn val="ctr"/>
        <c:lblOffset val="100"/>
        <c:noMultiLvlLbl val="0"/>
      </c:catAx>
      <c:valAx>
        <c:axId val="98690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6924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Evolución de la edad media de la población de Baeza (2005-2021)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'02Inddemograficos-Mun'!$D$76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'02Inddemograficos-Mun'!$C$77:$C$93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'02Inddemograficos-Mun'!$D$77:$D$93</c:f>
              <c:numCache>
                <c:formatCode>0.00</c:formatCode>
                <c:ptCount val="17"/>
                <c:pt idx="0">
                  <c:v>37.53</c:v>
                </c:pt>
                <c:pt idx="1">
                  <c:v>37.847754999000003</c:v>
                </c:pt>
                <c:pt idx="2">
                  <c:v>38.128011483999998</c:v>
                </c:pt>
                <c:pt idx="3">
                  <c:v>38.235374317999998</c:v>
                </c:pt>
                <c:pt idx="4">
                  <c:v>38.414661373999998</c:v>
                </c:pt>
                <c:pt idx="5">
                  <c:v>38.54</c:v>
                </c:pt>
                <c:pt idx="6">
                  <c:v>38.788706515999998</c:v>
                </c:pt>
                <c:pt idx="7">
                  <c:v>38.9665454545</c:v>
                </c:pt>
                <c:pt idx="8">
                  <c:v>39.563695840000001</c:v>
                </c:pt>
                <c:pt idx="9">
                  <c:v>39.831049090500002</c:v>
                </c:pt>
                <c:pt idx="10">
                  <c:v>40.1</c:v>
                </c:pt>
                <c:pt idx="11">
                  <c:v>40.390681676</c:v>
                </c:pt>
                <c:pt idx="12">
                  <c:v>40.649432534699997</c:v>
                </c:pt>
                <c:pt idx="13">
                  <c:v>40.911243352699998</c:v>
                </c:pt>
                <c:pt idx="14">
                  <c:v>41.203099094999999</c:v>
                </c:pt>
                <c:pt idx="15">
                  <c:v>41.756108482000002</c:v>
                </c:pt>
                <c:pt idx="16">
                  <c:v>41.870432106999999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1-42AE-8DB9-FDB2D2C9482A}"/>
            </c:ext>
          </c:extLst>
        </c:ser>
        <c:ser>
          <c:idx val="1"/>
          <c:order val="1"/>
          <c:tx>
            <c:strRef>
              <c:f>'02Inddemograficos-Mun'!$E$76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'02Inddemograficos-Mun'!$C$77:$C$93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'02Inddemograficos-Mun'!$E$77:$E$93</c:f>
              <c:numCache>
                <c:formatCode>0.00</c:formatCode>
                <c:ptCount val="17"/>
                <c:pt idx="0">
                  <c:v>39.619999999999997</c:v>
                </c:pt>
                <c:pt idx="1">
                  <c:v>39.862985811000001</c:v>
                </c:pt>
                <c:pt idx="2">
                  <c:v>40.215780404</c:v>
                </c:pt>
                <c:pt idx="3">
                  <c:v>40.409090909</c:v>
                </c:pt>
                <c:pt idx="4">
                  <c:v>40.596081065</c:v>
                </c:pt>
                <c:pt idx="5">
                  <c:v>40.81</c:v>
                </c:pt>
                <c:pt idx="6">
                  <c:v>41.072571844000002</c:v>
                </c:pt>
                <c:pt idx="7">
                  <c:v>41.2948098974</c:v>
                </c:pt>
                <c:pt idx="8">
                  <c:v>41.594988416</c:v>
                </c:pt>
                <c:pt idx="9">
                  <c:v>41.829832702399997</c:v>
                </c:pt>
                <c:pt idx="10">
                  <c:v>42.15</c:v>
                </c:pt>
                <c:pt idx="11">
                  <c:v>42.563170882199998</c:v>
                </c:pt>
                <c:pt idx="12">
                  <c:v>42.984502851499997</c:v>
                </c:pt>
                <c:pt idx="13">
                  <c:v>43.087831084500003</c:v>
                </c:pt>
                <c:pt idx="14">
                  <c:v>43.338250000000002</c:v>
                </c:pt>
                <c:pt idx="15">
                  <c:v>43.892525708999997</c:v>
                </c:pt>
                <c:pt idx="16">
                  <c:v>43.968918748999997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1-42AE-8DB9-FDB2D2C9482A}"/>
            </c:ext>
          </c:extLst>
        </c:ser>
        <c:ser>
          <c:idx val="2"/>
          <c:order val="2"/>
          <c:tx>
            <c:strRef>
              <c:f>'02Inddemograficos-Mun'!$F$76</c:f>
              <c:strCache>
                <c:ptCount val="1"/>
                <c:pt idx="0">
                  <c:v>Ambos sexos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'02Inddemograficos-Mun'!$C$77:$C$93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'02Inddemograficos-Mun'!$F$77:$F$93</c:f>
              <c:numCache>
                <c:formatCode>0.00</c:formatCode>
                <c:ptCount val="17"/>
                <c:pt idx="0">
                  <c:v>38.58</c:v>
                </c:pt>
                <c:pt idx="1">
                  <c:v>38.869999999999997</c:v>
                </c:pt>
                <c:pt idx="2">
                  <c:v>39.18</c:v>
                </c:pt>
                <c:pt idx="3">
                  <c:v>39.33</c:v>
                </c:pt>
                <c:pt idx="4">
                  <c:v>39.51</c:v>
                </c:pt>
                <c:pt idx="5">
                  <c:v>39.68</c:v>
                </c:pt>
                <c:pt idx="6">
                  <c:v>39.94</c:v>
                </c:pt>
                <c:pt idx="7">
                  <c:v>40.130000000000003</c:v>
                </c:pt>
                <c:pt idx="8">
                  <c:v>40.590000000000003</c:v>
                </c:pt>
                <c:pt idx="9">
                  <c:v>40.840000000000003</c:v>
                </c:pt>
                <c:pt idx="10">
                  <c:v>41.13</c:v>
                </c:pt>
                <c:pt idx="11">
                  <c:v>41.484347825999997</c:v>
                </c:pt>
                <c:pt idx="12">
                  <c:v>41.826894224</c:v>
                </c:pt>
                <c:pt idx="13">
                  <c:v>42.006791599000003</c:v>
                </c:pt>
                <c:pt idx="14">
                  <c:v>42.281390064</c:v>
                </c:pt>
                <c:pt idx="15">
                  <c:v>42.834937623000002</c:v>
                </c:pt>
                <c:pt idx="16">
                  <c:v>42.930592564000001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C1-42AE-8DB9-FDB2D2C94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198224"/>
        <c:axId val="1568199472"/>
      </c:lineChart>
      <c:catAx>
        <c:axId val="15681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68199472"/>
        <c:crosses val="autoZero"/>
        <c:auto val="1"/>
        <c:lblAlgn val="ctr"/>
        <c:lblOffset val="100"/>
        <c:noMultiLvlLbl val="0"/>
      </c:catAx>
      <c:valAx>
        <c:axId val="156819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6819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Evolución de los índices de dependencia de Baeza (2005-2021)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'02Inddemograficos-Mun'!$G$76</c:f>
              <c:strCache>
                <c:ptCount val="1"/>
                <c:pt idx="0">
                  <c:v>Índice de dependencia global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'02Inddemograficos-Mun'!$C$77:$C$93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'02Inddemograficos-Mun'!$G$77:$G$93</c:f>
              <c:numCache>
                <c:formatCode>0.00</c:formatCode>
                <c:ptCount val="17"/>
                <c:pt idx="0">
                  <c:v>58.12</c:v>
                </c:pt>
                <c:pt idx="1">
                  <c:v>57.550780100088318</c:v>
                </c:pt>
                <c:pt idx="2">
                  <c:v>56.044487427466152</c:v>
                </c:pt>
                <c:pt idx="3">
                  <c:v>55.605725814199246</c:v>
                </c:pt>
                <c:pt idx="4">
                  <c:v>54.115304380807892</c:v>
                </c:pt>
                <c:pt idx="5">
                  <c:v>52.41</c:v>
                </c:pt>
                <c:pt idx="6">
                  <c:v>51.392988929889292</c:v>
                </c:pt>
                <c:pt idx="7">
                  <c:v>50.331848349849984</c:v>
                </c:pt>
                <c:pt idx="8">
                  <c:v>49.848331648129424</c:v>
                </c:pt>
                <c:pt idx="9">
                  <c:v>49.529693839911474</c:v>
                </c:pt>
                <c:pt idx="10">
                  <c:v>49.19</c:v>
                </c:pt>
                <c:pt idx="11">
                  <c:v>48.606239616023629</c:v>
                </c:pt>
                <c:pt idx="12">
                  <c:v>48.124826372812294</c:v>
                </c:pt>
                <c:pt idx="13">
                  <c:v>47.966874476598122</c:v>
                </c:pt>
                <c:pt idx="14">
                  <c:v>48.351751264281702</c:v>
                </c:pt>
                <c:pt idx="15">
                  <c:v>48.467468973298232</c:v>
                </c:pt>
                <c:pt idx="16">
                  <c:v>49.01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5-46A9-B135-A5B08677D3A0}"/>
            </c:ext>
          </c:extLst>
        </c:ser>
        <c:ser>
          <c:idx val="1"/>
          <c:order val="1"/>
          <c:tx>
            <c:strRef>
              <c:f>'02Inddemograficos-Mun'!$H$76</c:f>
              <c:strCache>
                <c:ptCount val="1"/>
                <c:pt idx="0">
                  <c:v>Índice de dependencia de jóvenes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'02Inddemograficos-Mun'!$C$77:$C$93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'02Inddemograficos-Mun'!$H$77:$H$93</c:f>
              <c:numCache>
                <c:formatCode>0.00</c:formatCode>
                <c:ptCount val="17"/>
                <c:pt idx="0">
                  <c:v>31.45</c:v>
                </c:pt>
                <c:pt idx="1">
                  <c:v>30.507310371896772</c:v>
                </c:pt>
                <c:pt idx="2">
                  <c:v>29.361702127659573</c:v>
                </c:pt>
                <c:pt idx="3">
                  <c:v>29.003746757613602</c:v>
                </c:pt>
                <c:pt idx="4">
                  <c:v>28.029584676654657</c:v>
                </c:pt>
                <c:pt idx="5">
                  <c:v>26.97</c:v>
                </c:pt>
                <c:pt idx="6">
                  <c:v>26.217712177121772</c:v>
                </c:pt>
                <c:pt idx="7">
                  <c:v>25.538685335030458</c:v>
                </c:pt>
                <c:pt idx="8">
                  <c:v>24.846033642798051</c:v>
                </c:pt>
                <c:pt idx="9">
                  <c:v>24.483585392843967</c:v>
                </c:pt>
                <c:pt idx="10">
                  <c:v>24.16</c:v>
                </c:pt>
                <c:pt idx="11">
                  <c:v>23.472401698357022</c:v>
                </c:pt>
                <c:pt idx="12">
                  <c:v>23.020650060190757</c:v>
                </c:pt>
                <c:pt idx="13">
                  <c:v>22.992463012933843</c:v>
                </c:pt>
                <c:pt idx="14">
                  <c:v>23.066117250421428</c:v>
                </c:pt>
                <c:pt idx="15">
                  <c:v>22.386235426852199</c:v>
                </c:pt>
                <c:pt idx="16">
                  <c:v>22.76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5-46A9-B135-A5B08677D3A0}"/>
            </c:ext>
          </c:extLst>
        </c:ser>
        <c:ser>
          <c:idx val="2"/>
          <c:order val="2"/>
          <c:tx>
            <c:strRef>
              <c:f>'02Inddemograficos-Mun'!$I$76</c:f>
              <c:strCache>
                <c:ptCount val="1"/>
                <c:pt idx="0">
                  <c:v>Índice de dependencia de mayores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'02Inddemograficos-Mun'!$C$77:$C$93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'02Inddemograficos-Mun'!$I$77:$I$93</c:f>
              <c:numCache>
                <c:formatCode>0.00</c:formatCode>
                <c:ptCount val="17"/>
                <c:pt idx="0">
                  <c:v>26.67</c:v>
                </c:pt>
                <c:pt idx="1">
                  <c:v>27.043469728191543</c:v>
                </c:pt>
                <c:pt idx="2">
                  <c:v>26.682785299806579</c:v>
                </c:pt>
                <c:pt idx="3">
                  <c:v>26.601979056585645</c:v>
                </c:pt>
                <c:pt idx="4">
                  <c:v>26.085719704153231</c:v>
                </c:pt>
                <c:pt idx="5">
                  <c:v>25.44</c:v>
                </c:pt>
                <c:pt idx="6">
                  <c:v>25.175276752767527</c:v>
                </c:pt>
                <c:pt idx="7">
                  <c:v>24.79316301481953</c:v>
                </c:pt>
                <c:pt idx="8">
                  <c:v>25.002298005331376</c:v>
                </c:pt>
                <c:pt idx="9">
                  <c:v>25.046108447067507</c:v>
                </c:pt>
                <c:pt idx="10">
                  <c:v>25.02</c:v>
                </c:pt>
                <c:pt idx="11">
                  <c:v>25.133837917666607</c:v>
                </c:pt>
                <c:pt idx="12">
                  <c:v>25.10417631262154</c:v>
                </c:pt>
                <c:pt idx="13">
                  <c:v>24.974411463664278</c:v>
                </c:pt>
                <c:pt idx="14">
                  <c:v>25.285634013860275</c:v>
                </c:pt>
                <c:pt idx="15">
                  <c:v>26.081233546446033</c:v>
                </c:pt>
                <c:pt idx="16">
                  <c:v>26.24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C5-46A9-B135-A5B08677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085840"/>
        <c:axId val="1901080016"/>
      </c:lineChart>
      <c:catAx>
        <c:axId val="190108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01080016"/>
        <c:crosses val="autoZero"/>
        <c:auto val="1"/>
        <c:lblAlgn val="ctr"/>
        <c:lblOffset val="100"/>
        <c:noMultiLvlLbl val="0"/>
      </c:catAx>
      <c:valAx>
        <c:axId val="190108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0108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Evolución del índice de envejecimiento de Baeza (2005-2021)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'02Inddemograficos-Mun'!$J$75</c:f>
              <c:strCache>
                <c:ptCount val="1"/>
                <c:pt idx="0">
                  <c:v>Índice de envejecimiento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'02Inddemograficos-Mun'!$C$77:$C$93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'02Inddemograficos-Mun'!$J$76:$J$93</c:f>
              <c:numCache>
                <c:formatCode>0.00</c:formatCode>
                <c:ptCount val="18"/>
                <c:pt idx="1">
                  <c:v>84.8</c:v>
                </c:pt>
                <c:pt idx="2">
                  <c:v>88.645866838211646</c:v>
                </c:pt>
                <c:pt idx="3">
                  <c:v>90.876152832674578</c:v>
                </c:pt>
                <c:pt idx="4">
                  <c:v>91.719112288837366</c:v>
                </c:pt>
                <c:pt idx="5">
                  <c:v>93.064952638700944</c:v>
                </c:pt>
                <c:pt idx="6">
                  <c:v>94.3</c:v>
                </c:pt>
                <c:pt idx="7">
                  <c:v>96.02392681210415</c:v>
                </c:pt>
                <c:pt idx="8">
                  <c:v>97.080811676753299</c:v>
                </c:pt>
                <c:pt idx="9">
                  <c:v>100.62893081761007</c:v>
                </c:pt>
                <c:pt idx="10">
                  <c:v>102.29755178907722</c:v>
                </c:pt>
                <c:pt idx="11">
                  <c:v>103.6</c:v>
                </c:pt>
                <c:pt idx="12">
                  <c:v>107.07825403067244</c:v>
                </c:pt>
                <c:pt idx="13">
                  <c:v>109.05068382944489</c:v>
                </c:pt>
                <c:pt idx="14">
                  <c:v>108.6199919061109</c:v>
                </c:pt>
                <c:pt idx="15">
                  <c:v>109.62241169305724</c:v>
                </c:pt>
                <c:pt idx="16">
                  <c:v>116.50566988660228</c:v>
                </c:pt>
                <c:pt idx="17">
                  <c:v>115.3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3-46F6-8D61-D2F260648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093744"/>
        <c:axId val="1901080848"/>
      </c:lineChart>
      <c:catAx>
        <c:axId val="190109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01080848"/>
        <c:crosses val="autoZero"/>
        <c:auto val="1"/>
        <c:lblAlgn val="ctr"/>
        <c:lblOffset val="100"/>
        <c:noMultiLvlLbl val="0"/>
      </c:catAx>
      <c:valAx>
        <c:axId val="1901080848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0109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Saldo migratorio de Baeza por sexos (2005-2021)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'03Migraciones-Mun'!$D$98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'03Migraciones-Mun'!$F$67:$V$67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'03Migraciones-Mun'!$F$98:$V$98</c:f>
              <c:numCache>
                <c:formatCode>#,##0</c:formatCode>
                <c:ptCount val="17"/>
                <c:pt idx="0">
                  <c:v>108</c:v>
                </c:pt>
                <c:pt idx="1">
                  <c:v>56</c:v>
                </c:pt>
                <c:pt idx="2">
                  <c:v>72</c:v>
                </c:pt>
                <c:pt idx="3">
                  <c:v>5</c:v>
                </c:pt>
                <c:pt idx="4">
                  <c:v>59</c:v>
                </c:pt>
                <c:pt idx="5">
                  <c:v>66</c:v>
                </c:pt>
                <c:pt idx="6">
                  <c:v>131</c:v>
                </c:pt>
                <c:pt idx="7">
                  <c:v>-138</c:v>
                </c:pt>
                <c:pt idx="8">
                  <c:v>-55</c:v>
                </c:pt>
                <c:pt idx="9">
                  <c:v>-28</c:v>
                </c:pt>
                <c:pt idx="10">
                  <c:v>-10</c:v>
                </c:pt>
                <c:pt idx="11">
                  <c:v>-71</c:v>
                </c:pt>
                <c:pt idx="12">
                  <c:v>-15</c:v>
                </c:pt>
                <c:pt idx="13">
                  <c:v>-60</c:v>
                </c:pt>
                <c:pt idx="14">
                  <c:v>-30</c:v>
                </c:pt>
                <c:pt idx="15">
                  <c:v>-17</c:v>
                </c:pt>
                <c:pt idx="1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0-48B5-B56A-7282C1B630B4}"/>
            </c:ext>
          </c:extLst>
        </c:ser>
        <c:ser>
          <c:idx val="1"/>
          <c:order val="1"/>
          <c:tx>
            <c:strRef>
              <c:f>'03Migraciones-Mun'!$D$99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'03Migraciones-Mun'!$F$67:$V$67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'03Migraciones-Mun'!$F$99:$V$99</c:f>
              <c:numCache>
                <c:formatCode>#,##0</c:formatCode>
                <c:ptCount val="17"/>
                <c:pt idx="0">
                  <c:v>79</c:v>
                </c:pt>
                <c:pt idx="1">
                  <c:v>44</c:v>
                </c:pt>
                <c:pt idx="2">
                  <c:v>35</c:v>
                </c:pt>
                <c:pt idx="3">
                  <c:v>10</c:v>
                </c:pt>
                <c:pt idx="4">
                  <c:v>51</c:v>
                </c:pt>
                <c:pt idx="5">
                  <c:v>-7</c:v>
                </c:pt>
                <c:pt idx="6">
                  <c:v>66</c:v>
                </c:pt>
                <c:pt idx="7">
                  <c:v>-53</c:v>
                </c:pt>
                <c:pt idx="8">
                  <c:v>-18</c:v>
                </c:pt>
                <c:pt idx="9">
                  <c:v>-27</c:v>
                </c:pt>
                <c:pt idx="10">
                  <c:v>-33</c:v>
                </c:pt>
                <c:pt idx="11">
                  <c:v>-36</c:v>
                </c:pt>
                <c:pt idx="12">
                  <c:v>-41</c:v>
                </c:pt>
                <c:pt idx="13">
                  <c:v>6</c:v>
                </c:pt>
                <c:pt idx="14">
                  <c:v>-19</c:v>
                </c:pt>
                <c:pt idx="15">
                  <c:v>21</c:v>
                </c:pt>
                <c:pt idx="1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0-48B5-B56A-7282C1B630B4}"/>
            </c:ext>
          </c:extLst>
        </c:ser>
        <c:ser>
          <c:idx val="2"/>
          <c:order val="2"/>
          <c:tx>
            <c:strRef>
              <c:f>'03Migraciones-Mun'!$D$100</c:f>
              <c:strCache>
                <c:ptCount val="1"/>
                <c:pt idx="0">
                  <c:v>Ambos sexos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'03Migraciones-Mun'!$F$67:$V$67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'03Migraciones-Mun'!$F$100:$V$100</c:f>
              <c:numCache>
                <c:formatCode>#,##0</c:formatCode>
                <c:ptCount val="17"/>
                <c:pt idx="0">
                  <c:v>187</c:v>
                </c:pt>
                <c:pt idx="1">
                  <c:v>100</c:v>
                </c:pt>
                <c:pt idx="2">
                  <c:v>107</c:v>
                </c:pt>
                <c:pt idx="3">
                  <c:v>15</c:v>
                </c:pt>
                <c:pt idx="4">
                  <c:v>110</c:v>
                </c:pt>
                <c:pt idx="5">
                  <c:v>59</c:v>
                </c:pt>
                <c:pt idx="6">
                  <c:v>197</c:v>
                </c:pt>
                <c:pt idx="7">
                  <c:v>-191</c:v>
                </c:pt>
                <c:pt idx="8">
                  <c:v>-73</c:v>
                </c:pt>
                <c:pt idx="9">
                  <c:v>-55</c:v>
                </c:pt>
                <c:pt idx="10">
                  <c:v>-43</c:v>
                </c:pt>
                <c:pt idx="11">
                  <c:v>-107</c:v>
                </c:pt>
                <c:pt idx="12">
                  <c:v>-56</c:v>
                </c:pt>
                <c:pt idx="13">
                  <c:v>-54</c:v>
                </c:pt>
                <c:pt idx="14">
                  <c:v>-39</c:v>
                </c:pt>
                <c:pt idx="15">
                  <c:v>4</c:v>
                </c:pt>
                <c:pt idx="1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30-48B5-B56A-7282C1B63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51503"/>
        <c:axId val="22348175"/>
      </c:lineChart>
      <c:catAx>
        <c:axId val="22351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48175"/>
        <c:crosses val="autoZero"/>
        <c:auto val="1"/>
        <c:lblAlgn val="ctr"/>
        <c:lblOffset val="100"/>
        <c:noMultiLvlLbl val="0"/>
      </c:catAx>
      <c:valAx>
        <c:axId val="2234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51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Evolución del crecimiento vegetativo de Baeza por sexos (2005-2020)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Crecimiento vegetativo Hombres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'04Movnatural-Mun'!$C$40:$C$55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'04Movnatural-Mun'!$F$40:$F$55</c:f>
              <c:numCache>
                <c:formatCode>#,##0</c:formatCode>
                <c:ptCount val="16"/>
                <c:pt idx="0">
                  <c:v>-12</c:v>
                </c:pt>
                <c:pt idx="1">
                  <c:v>15</c:v>
                </c:pt>
                <c:pt idx="2">
                  <c:v>20</c:v>
                </c:pt>
                <c:pt idx="3">
                  <c:v>11</c:v>
                </c:pt>
                <c:pt idx="4">
                  <c:v>3</c:v>
                </c:pt>
                <c:pt idx="5">
                  <c:v>-9</c:v>
                </c:pt>
                <c:pt idx="6">
                  <c:v>-8</c:v>
                </c:pt>
                <c:pt idx="7">
                  <c:v>6</c:v>
                </c:pt>
                <c:pt idx="8">
                  <c:v>-11</c:v>
                </c:pt>
                <c:pt idx="9">
                  <c:v>12</c:v>
                </c:pt>
                <c:pt idx="10">
                  <c:v>4</c:v>
                </c:pt>
                <c:pt idx="11">
                  <c:v>23</c:v>
                </c:pt>
                <c:pt idx="12">
                  <c:v>-3</c:v>
                </c:pt>
                <c:pt idx="13">
                  <c:v>6</c:v>
                </c:pt>
                <c:pt idx="14">
                  <c:v>-3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F2-458C-A64E-831687CC3E0D}"/>
            </c:ext>
          </c:extLst>
        </c:ser>
        <c:ser>
          <c:idx val="1"/>
          <c:order val="1"/>
          <c:tx>
            <c:v>Crecimiento vegetativo Mujeres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'04Movnatural-Mun'!$C$40:$C$55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'04Movnatural-Mun'!$I$40:$I$55</c:f>
              <c:numCache>
                <c:formatCode>#,##0</c:formatCode>
                <c:ptCount val="16"/>
                <c:pt idx="0">
                  <c:v>33</c:v>
                </c:pt>
                <c:pt idx="1">
                  <c:v>-8</c:v>
                </c:pt>
                <c:pt idx="2">
                  <c:v>12</c:v>
                </c:pt>
                <c:pt idx="3">
                  <c:v>1</c:v>
                </c:pt>
                <c:pt idx="4">
                  <c:v>18</c:v>
                </c:pt>
                <c:pt idx="5">
                  <c:v>-2</c:v>
                </c:pt>
                <c:pt idx="6">
                  <c:v>11</c:v>
                </c:pt>
                <c:pt idx="7">
                  <c:v>-14</c:v>
                </c:pt>
                <c:pt idx="8">
                  <c:v>15</c:v>
                </c:pt>
                <c:pt idx="9">
                  <c:v>7</c:v>
                </c:pt>
                <c:pt idx="10">
                  <c:v>-8</c:v>
                </c:pt>
                <c:pt idx="11">
                  <c:v>-8</c:v>
                </c:pt>
                <c:pt idx="12">
                  <c:v>-6</c:v>
                </c:pt>
                <c:pt idx="13">
                  <c:v>-6</c:v>
                </c:pt>
                <c:pt idx="14">
                  <c:v>0</c:v>
                </c:pt>
                <c:pt idx="15">
                  <c:v>-24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2-458C-A64E-831687CC3E0D}"/>
            </c:ext>
          </c:extLst>
        </c:ser>
        <c:ser>
          <c:idx val="2"/>
          <c:order val="2"/>
          <c:tx>
            <c:v>Crecimiento vegetativo Ambos sexos</c:v>
          </c:tx>
          <c:spPr>
            <a:ln w="476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'04Movnatural-Mun'!$C$40:$C$55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'04Movnatural-Mun'!$L$40:$L$55</c:f>
              <c:numCache>
                <c:formatCode>#,##0</c:formatCode>
                <c:ptCount val="16"/>
                <c:pt idx="0">
                  <c:v>21</c:v>
                </c:pt>
                <c:pt idx="1">
                  <c:v>7</c:v>
                </c:pt>
                <c:pt idx="2">
                  <c:v>32</c:v>
                </c:pt>
                <c:pt idx="3">
                  <c:v>12</c:v>
                </c:pt>
                <c:pt idx="4">
                  <c:v>21</c:v>
                </c:pt>
                <c:pt idx="5">
                  <c:v>-11</c:v>
                </c:pt>
                <c:pt idx="6">
                  <c:v>3</c:v>
                </c:pt>
                <c:pt idx="7">
                  <c:v>-8</c:v>
                </c:pt>
                <c:pt idx="8">
                  <c:v>4</c:v>
                </c:pt>
                <c:pt idx="9">
                  <c:v>19</c:v>
                </c:pt>
                <c:pt idx="10">
                  <c:v>-4</c:v>
                </c:pt>
                <c:pt idx="11">
                  <c:v>15</c:v>
                </c:pt>
                <c:pt idx="12">
                  <c:v>-9</c:v>
                </c:pt>
                <c:pt idx="13">
                  <c:v>0</c:v>
                </c:pt>
                <c:pt idx="14">
                  <c:v>-3</c:v>
                </c:pt>
                <c:pt idx="15">
                  <c:v>-23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F2-458C-A64E-831687CC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920799"/>
        <c:axId val="986915391"/>
      </c:lineChart>
      <c:catAx>
        <c:axId val="98692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6915391"/>
        <c:crosses val="autoZero"/>
        <c:auto val="1"/>
        <c:lblAlgn val="ctr"/>
        <c:lblOffset val="100"/>
        <c:noMultiLvlLbl val="0"/>
      </c:catAx>
      <c:valAx>
        <c:axId val="98691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69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GB" sz="1400" b="1"/>
              <a:t>Evolución de la población por sección censal de Baeza 2013-2021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[1]Hoja1!$B$1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[1]Hoja1!$A$2:$A$14</c:f>
              <c:strCache>
                <c:ptCount val="13"/>
                <c:pt idx="0">
                  <c:v>Sección 1-Distrito 1</c:v>
                </c:pt>
                <c:pt idx="1">
                  <c:v>Sección 2-Distrito 1</c:v>
                </c:pt>
                <c:pt idx="2">
                  <c:v>Sección 3-Distrito 1</c:v>
                </c:pt>
                <c:pt idx="3">
                  <c:v>Sección 4-Distrito 1</c:v>
                </c:pt>
                <c:pt idx="4">
                  <c:v>Sección 1-Distrito 2</c:v>
                </c:pt>
                <c:pt idx="5">
                  <c:v>Sección 2-Distrito 2</c:v>
                </c:pt>
                <c:pt idx="6">
                  <c:v>Sección 3-Distrito 2</c:v>
                </c:pt>
                <c:pt idx="7">
                  <c:v>Sección 4-Distrito 2</c:v>
                </c:pt>
                <c:pt idx="8">
                  <c:v>Sección 5-Distrito 2</c:v>
                </c:pt>
                <c:pt idx="9">
                  <c:v>Sección 1-Distrito 3</c:v>
                </c:pt>
                <c:pt idx="10">
                  <c:v>Sección 2-Distrito 3</c:v>
                </c:pt>
                <c:pt idx="11">
                  <c:v>Sección 1-Distrito 4</c:v>
                </c:pt>
                <c:pt idx="12">
                  <c:v>Sección 1-Distrito 5</c:v>
                </c:pt>
              </c:strCache>
            </c:strRef>
          </c:cat>
          <c:val>
            <c:numRef>
              <c:f>[1]Hoja1!$B$2:$B$14</c:f>
              <c:numCache>
                <c:formatCode>General</c:formatCode>
                <c:ptCount val="13"/>
                <c:pt idx="0">
                  <c:v>1081</c:v>
                </c:pt>
                <c:pt idx="1">
                  <c:v>1488</c:v>
                </c:pt>
                <c:pt idx="2">
                  <c:v>1069</c:v>
                </c:pt>
                <c:pt idx="3">
                  <c:v>1386</c:v>
                </c:pt>
                <c:pt idx="4">
                  <c:v>1156</c:v>
                </c:pt>
                <c:pt idx="5">
                  <c:v>725</c:v>
                </c:pt>
                <c:pt idx="6">
                  <c:v>2237</c:v>
                </c:pt>
                <c:pt idx="7">
                  <c:v>1232</c:v>
                </c:pt>
                <c:pt idx="8">
                  <c:v>1371</c:v>
                </c:pt>
                <c:pt idx="9">
                  <c:v>1398</c:v>
                </c:pt>
                <c:pt idx="10">
                  <c:v>938</c:v>
                </c:pt>
                <c:pt idx="11">
                  <c:v>1358</c:v>
                </c:pt>
                <c:pt idx="12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A-4054-BF13-9CB3B4B306CD}"/>
            </c:ext>
          </c:extLst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[1]Hoja1!$A$2:$A$14</c:f>
              <c:strCache>
                <c:ptCount val="13"/>
                <c:pt idx="0">
                  <c:v>Sección 1-Distrito 1</c:v>
                </c:pt>
                <c:pt idx="1">
                  <c:v>Sección 2-Distrito 1</c:v>
                </c:pt>
                <c:pt idx="2">
                  <c:v>Sección 3-Distrito 1</c:v>
                </c:pt>
                <c:pt idx="3">
                  <c:v>Sección 4-Distrito 1</c:v>
                </c:pt>
                <c:pt idx="4">
                  <c:v>Sección 1-Distrito 2</c:v>
                </c:pt>
                <c:pt idx="5">
                  <c:v>Sección 2-Distrito 2</c:v>
                </c:pt>
                <c:pt idx="6">
                  <c:v>Sección 3-Distrito 2</c:v>
                </c:pt>
                <c:pt idx="7">
                  <c:v>Sección 4-Distrito 2</c:v>
                </c:pt>
                <c:pt idx="8">
                  <c:v>Sección 5-Distrito 2</c:v>
                </c:pt>
                <c:pt idx="9">
                  <c:v>Sección 1-Distrito 3</c:v>
                </c:pt>
                <c:pt idx="10">
                  <c:v>Sección 2-Distrito 3</c:v>
                </c:pt>
                <c:pt idx="11">
                  <c:v>Sección 1-Distrito 4</c:v>
                </c:pt>
                <c:pt idx="12">
                  <c:v>Sección 1-Distrito 5</c:v>
                </c:pt>
              </c:strCache>
            </c:strRef>
          </c:cat>
          <c:val>
            <c:numRef>
              <c:f>[1]Hoja1!$C$2:$C$14</c:f>
              <c:numCache>
                <c:formatCode>General</c:formatCode>
                <c:ptCount val="13"/>
                <c:pt idx="0">
                  <c:v>1058</c:v>
                </c:pt>
                <c:pt idx="1">
                  <c:v>1464</c:v>
                </c:pt>
                <c:pt idx="2">
                  <c:v>1071</c:v>
                </c:pt>
                <c:pt idx="3">
                  <c:v>1378</c:v>
                </c:pt>
                <c:pt idx="4">
                  <c:v>1056</c:v>
                </c:pt>
                <c:pt idx="5">
                  <c:v>687</c:v>
                </c:pt>
                <c:pt idx="6">
                  <c:v>2380</c:v>
                </c:pt>
                <c:pt idx="7">
                  <c:v>1136</c:v>
                </c:pt>
                <c:pt idx="8">
                  <c:v>1323</c:v>
                </c:pt>
                <c:pt idx="9">
                  <c:v>1341</c:v>
                </c:pt>
                <c:pt idx="10">
                  <c:v>847</c:v>
                </c:pt>
                <c:pt idx="11">
                  <c:v>1423</c:v>
                </c:pt>
                <c:pt idx="12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A-4054-BF13-9CB3B4B306CD}"/>
            </c:ext>
          </c:extLst>
        </c:ser>
        <c:ser>
          <c:idx val="2"/>
          <c:order val="2"/>
          <c:tx>
            <c:strRef>
              <c:f>[1]Hoja1!$D$1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[1]Hoja1!$A$2:$A$14</c:f>
              <c:strCache>
                <c:ptCount val="13"/>
                <c:pt idx="0">
                  <c:v>Sección 1-Distrito 1</c:v>
                </c:pt>
                <c:pt idx="1">
                  <c:v>Sección 2-Distrito 1</c:v>
                </c:pt>
                <c:pt idx="2">
                  <c:v>Sección 3-Distrito 1</c:v>
                </c:pt>
                <c:pt idx="3">
                  <c:v>Sección 4-Distrito 1</c:v>
                </c:pt>
                <c:pt idx="4">
                  <c:v>Sección 1-Distrito 2</c:v>
                </c:pt>
                <c:pt idx="5">
                  <c:v>Sección 2-Distrito 2</c:v>
                </c:pt>
                <c:pt idx="6">
                  <c:v>Sección 3-Distrito 2</c:v>
                </c:pt>
                <c:pt idx="7">
                  <c:v>Sección 4-Distrito 2</c:v>
                </c:pt>
                <c:pt idx="8">
                  <c:v>Sección 5-Distrito 2</c:v>
                </c:pt>
                <c:pt idx="9">
                  <c:v>Sección 1-Distrito 3</c:v>
                </c:pt>
                <c:pt idx="10">
                  <c:v>Sección 2-Distrito 3</c:v>
                </c:pt>
                <c:pt idx="11">
                  <c:v>Sección 1-Distrito 4</c:v>
                </c:pt>
                <c:pt idx="12">
                  <c:v>Sección 1-Distrito 5</c:v>
                </c:pt>
              </c:strCache>
            </c:strRef>
          </c:cat>
          <c:val>
            <c:numRef>
              <c:f>[1]Hoja1!$D$2:$D$14</c:f>
              <c:numCache>
                <c:formatCode>General</c:formatCode>
                <c:ptCount val="13"/>
                <c:pt idx="0">
                  <c:v>1032</c:v>
                </c:pt>
                <c:pt idx="1">
                  <c:v>1385</c:v>
                </c:pt>
                <c:pt idx="2">
                  <c:v>1131</c:v>
                </c:pt>
                <c:pt idx="3">
                  <c:v>1356</c:v>
                </c:pt>
                <c:pt idx="4">
                  <c:v>993</c:v>
                </c:pt>
                <c:pt idx="5">
                  <c:v>1846</c:v>
                </c:pt>
                <c:pt idx="6">
                  <c:v>1200</c:v>
                </c:pt>
                <c:pt idx="7">
                  <c:v>1094</c:v>
                </c:pt>
                <c:pt idx="8">
                  <c:v>1445</c:v>
                </c:pt>
                <c:pt idx="9">
                  <c:v>1317</c:v>
                </c:pt>
                <c:pt idx="10">
                  <c:v>847</c:v>
                </c:pt>
                <c:pt idx="11">
                  <c:v>1302</c:v>
                </c:pt>
                <c:pt idx="12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6A-4054-BF13-9CB3B4B30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9890736"/>
        <c:axId val="1"/>
      </c:barChart>
      <c:catAx>
        <c:axId val="122989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29890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GB" b="1"/>
              <a:t>Evolución de la edad media de la población por sección censal de Baeza (2013-2021)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[1]Hoja1!$B$1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[1]Hoja1!$A$2:$A$14</c:f>
              <c:strCache>
                <c:ptCount val="13"/>
                <c:pt idx="0">
                  <c:v>Sección 1-Distrito 1</c:v>
                </c:pt>
                <c:pt idx="1">
                  <c:v>Sección 2-Distrito 1</c:v>
                </c:pt>
                <c:pt idx="2">
                  <c:v>Sección 3-Distrito 1</c:v>
                </c:pt>
                <c:pt idx="3">
                  <c:v>Sección 4-Distrito 1</c:v>
                </c:pt>
                <c:pt idx="4">
                  <c:v>Sección 1-Distrito 2</c:v>
                </c:pt>
                <c:pt idx="5">
                  <c:v>Sección 2-Distrito 2</c:v>
                </c:pt>
                <c:pt idx="6">
                  <c:v>Sección 3-Distrito 2</c:v>
                </c:pt>
                <c:pt idx="7">
                  <c:v>Sección 4-Distrito 2</c:v>
                </c:pt>
                <c:pt idx="8">
                  <c:v>Sección 5-Distrito 2</c:v>
                </c:pt>
                <c:pt idx="9">
                  <c:v>Sección 1-Distrito 3</c:v>
                </c:pt>
                <c:pt idx="10">
                  <c:v>Sección 2-Distrito 3</c:v>
                </c:pt>
                <c:pt idx="11">
                  <c:v>Sección 1-Distrito 4</c:v>
                </c:pt>
                <c:pt idx="12">
                  <c:v>Sección 1-Distrito 5</c:v>
                </c:pt>
              </c:strCache>
            </c:strRef>
          </c:cat>
          <c:val>
            <c:numRef>
              <c:f>[1]Hoja1!$B$2:$B$14</c:f>
              <c:numCache>
                <c:formatCode>General</c:formatCode>
                <c:ptCount val="13"/>
                <c:pt idx="0">
                  <c:v>1081</c:v>
                </c:pt>
                <c:pt idx="1">
                  <c:v>1488</c:v>
                </c:pt>
                <c:pt idx="2">
                  <c:v>1069</c:v>
                </c:pt>
                <c:pt idx="3">
                  <c:v>1386</c:v>
                </c:pt>
                <c:pt idx="4">
                  <c:v>1156</c:v>
                </c:pt>
                <c:pt idx="5">
                  <c:v>725</c:v>
                </c:pt>
                <c:pt idx="6">
                  <c:v>2237</c:v>
                </c:pt>
                <c:pt idx="7">
                  <c:v>1232</c:v>
                </c:pt>
                <c:pt idx="8">
                  <c:v>1371</c:v>
                </c:pt>
                <c:pt idx="9">
                  <c:v>1398</c:v>
                </c:pt>
                <c:pt idx="10">
                  <c:v>938</c:v>
                </c:pt>
                <c:pt idx="11">
                  <c:v>1358</c:v>
                </c:pt>
                <c:pt idx="12">
                  <c:v>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1-46FF-9262-95FC73F1CB8A}"/>
            </c:ext>
          </c:extLst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[1]Hoja1!$A$2:$A$14</c:f>
              <c:strCache>
                <c:ptCount val="13"/>
                <c:pt idx="0">
                  <c:v>Sección 1-Distrito 1</c:v>
                </c:pt>
                <c:pt idx="1">
                  <c:v>Sección 2-Distrito 1</c:v>
                </c:pt>
                <c:pt idx="2">
                  <c:v>Sección 3-Distrito 1</c:v>
                </c:pt>
                <c:pt idx="3">
                  <c:v>Sección 4-Distrito 1</c:v>
                </c:pt>
                <c:pt idx="4">
                  <c:v>Sección 1-Distrito 2</c:v>
                </c:pt>
                <c:pt idx="5">
                  <c:v>Sección 2-Distrito 2</c:v>
                </c:pt>
                <c:pt idx="6">
                  <c:v>Sección 3-Distrito 2</c:v>
                </c:pt>
                <c:pt idx="7">
                  <c:v>Sección 4-Distrito 2</c:v>
                </c:pt>
                <c:pt idx="8">
                  <c:v>Sección 5-Distrito 2</c:v>
                </c:pt>
                <c:pt idx="9">
                  <c:v>Sección 1-Distrito 3</c:v>
                </c:pt>
                <c:pt idx="10">
                  <c:v>Sección 2-Distrito 3</c:v>
                </c:pt>
                <c:pt idx="11">
                  <c:v>Sección 1-Distrito 4</c:v>
                </c:pt>
                <c:pt idx="12">
                  <c:v>Sección 1-Distrito 5</c:v>
                </c:pt>
              </c:strCache>
            </c:strRef>
          </c:cat>
          <c:val>
            <c:numRef>
              <c:f>[1]Hoja1!$C$2:$C$14</c:f>
              <c:numCache>
                <c:formatCode>General</c:formatCode>
                <c:ptCount val="13"/>
                <c:pt idx="0">
                  <c:v>1058</c:v>
                </c:pt>
                <c:pt idx="1">
                  <c:v>1464</c:v>
                </c:pt>
                <c:pt idx="2">
                  <c:v>1071</c:v>
                </c:pt>
                <c:pt idx="3">
                  <c:v>1378</c:v>
                </c:pt>
                <c:pt idx="4">
                  <c:v>1056</c:v>
                </c:pt>
                <c:pt idx="5">
                  <c:v>687</c:v>
                </c:pt>
                <c:pt idx="6">
                  <c:v>2380</c:v>
                </c:pt>
                <c:pt idx="7">
                  <c:v>1136</c:v>
                </c:pt>
                <c:pt idx="8">
                  <c:v>1323</c:v>
                </c:pt>
                <c:pt idx="9">
                  <c:v>1341</c:v>
                </c:pt>
                <c:pt idx="10">
                  <c:v>847</c:v>
                </c:pt>
                <c:pt idx="11">
                  <c:v>1423</c:v>
                </c:pt>
                <c:pt idx="12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01-46FF-9262-95FC73F1CB8A}"/>
            </c:ext>
          </c:extLst>
        </c:ser>
        <c:ser>
          <c:idx val="2"/>
          <c:order val="2"/>
          <c:tx>
            <c:strRef>
              <c:f>[1]Hoja1!$D$1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[1]Hoja1!$A$2:$A$14</c:f>
              <c:strCache>
                <c:ptCount val="13"/>
                <c:pt idx="0">
                  <c:v>Sección 1-Distrito 1</c:v>
                </c:pt>
                <c:pt idx="1">
                  <c:v>Sección 2-Distrito 1</c:v>
                </c:pt>
                <c:pt idx="2">
                  <c:v>Sección 3-Distrito 1</c:v>
                </c:pt>
                <c:pt idx="3">
                  <c:v>Sección 4-Distrito 1</c:v>
                </c:pt>
                <c:pt idx="4">
                  <c:v>Sección 1-Distrito 2</c:v>
                </c:pt>
                <c:pt idx="5">
                  <c:v>Sección 2-Distrito 2</c:v>
                </c:pt>
                <c:pt idx="6">
                  <c:v>Sección 3-Distrito 2</c:v>
                </c:pt>
                <c:pt idx="7">
                  <c:v>Sección 4-Distrito 2</c:v>
                </c:pt>
                <c:pt idx="8">
                  <c:v>Sección 5-Distrito 2</c:v>
                </c:pt>
                <c:pt idx="9">
                  <c:v>Sección 1-Distrito 3</c:v>
                </c:pt>
                <c:pt idx="10">
                  <c:v>Sección 2-Distrito 3</c:v>
                </c:pt>
                <c:pt idx="11">
                  <c:v>Sección 1-Distrito 4</c:v>
                </c:pt>
                <c:pt idx="12">
                  <c:v>Sección 1-Distrito 5</c:v>
                </c:pt>
              </c:strCache>
            </c:strRef>
          </c:cat>
          <c:val>
            <c:numRef>
              <c:f>[1]Hoja1!$D$2:$D$14</c:f>
              <c:numCache>
                <c:formatCode>General</c:formatCode>
                <c:ptCount val="13"/>
                <c:pt idx="0">
                  <c:v>1032</c:v>
                </c:pt>
                <c:pt idx="1">
                  <c:v>1385</c:v>
                </c:pt>
                <c:pt idx="2">
                  <c:v>1131</c:v>
                </c:pt>
                <c:pt idx="3">
                  <c:v>1356</c:v>
                </c:pt>
                <c:pt idx="4">
                  <c:v>993</c:v>
                </c:pt>
                <c:pt idx="5">
                  <c:v>1846</c:v>
                </c:pt>
                <c:pt idx="6">
                  <c:v>1200</c:v>
                </c:pt>
                <c:pt idx="7">
                  <c:v>1094</c:v>
                </c:pt>
                <c:pt idx="8">
                  <c:v>1445</c:v>
                </c:pt>
                <c:pt idx="9">
                  <c:v>1317</c:v>
                </c:pt>
                <c:pt idx="10">
                  <c:v>847</c:v>
                </c:pt>
                <c:pt idx="11">
                  <c:v>1302</c:v>
                </c:pt>
                <c:pt idx="12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01-46FF-9262-95FC73F1C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916223"/>
        <c:axId val="1"/>
      </c:lineChart>
      <c:catAx>
        <c:axId val="98691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869162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9</xdr:row>
      <xdr:rowOff>173150</xdr:rowOff>
    </xdr:from>
    <xdr:to>
      <xdr:col>12</xdr:col>
      <xdr:colOff>542925</xdr:colOff>
      <xdr:row>50</xdr:row>
      <xdr:rowOff>116342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50</xdr:row>
      <xdr:rowOff>13565</xdr:rowOff>
    </xdr:from>
    <xdr:to>
      <xdr:col>8</xdr:col>
      <xdr:colOff>990601</xdr:colOff>
      <xdr:row>70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63500</xdr:colOff>
      <xdr:row>28</xdr:row>
      <xdr:rowOff>158750</xdr:rowOff>
    </xdr:from>
    <xdr:to>
      <xdr:col>8</xdr:col>
      <xdr:colOff>981075</xdr:colOff>
      <xdr:row>49</xdr:row>
      <xdr:rowOff>85725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63499</xdr:colOff>
      <xdr:row>9</xdr:row>
      <xdr:rowOff>114300</xdr:rowOff>
    </xdr:from>
    <xdr:to>
      <xdr:col>8</xdr:col>
      <xdr:colOff>971550</xdr:colOff>
      <xdr:row>28</xdr:row>
      <xdr:rowOff>82550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37646</xdr:colOff>
      <xdr:row>9</xdr:row>
      <xdr:rowOff>124504</xdr:rowOff>
    </xdr:from>
    <xdr:to>
      <xdr:col>19</xdr:col>
      <xdr:colOff>352425</xdr:colOff>
      <xdr:row>45</xdr:row>
      <xdr:rowOff>124505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131988</xdr:colOff>
      <xdr:row>9</xdr:row>
      <xdr:rowOff>190499</xdr:rowOff>
    </xdr:from>
    <xdr:to>
      <xdr:col>12</xdr:col>
      <xdr:colOff>21770</xdr:colOff>
      <xdr:row>34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595312</xdr:colOff>
      <xdr:row>10</xdr:row>
      <xdr:rowOff>17462</xdr:rowOff>
    </xdr:from>
    <xdr:to>
      <xdr:col>8</xdr:col>
      <xdr:colOff>123030</xdr:colOff>
      <xdr:row>45</xdr:row>
      <xdr:rowOff>74612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608252</xdr:colOff>
      <xdr:row>9</xdr:row>
      <xdr:rowOff>177030</xdr:rowOff>
    </xdr:from>
    <xdr:to>
      <xdr:col>7</xdr:col>
      <xdr:colOff>1333884</xdr:colOff>
      <xdr:row>42</xdr:row>
      <xdr:rowOff>122575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>
            <v>2013</v>
          </cell>
          <cell r="C1">
            <v>2017</v>
          </cell>
          <cell r="D1">
            <v>2021</v>
          </cell>
        </row>
        <row r="2">
          <cell r="A2" t="str">
            <v>Sección 1-Distrito 1</v>
          </cell>
          <cell r="B2">
            <v>1081</v>
          </cell>
          <cell r="C2">
            <v>1058</v>
          </cell>
          <cell r="D2">
            <v>1032</v>
          </cell>
        </row>
        <row r="3">
          <cell r="A3" t="str">
            <v>Sección 2-Distrito 1</v>
          </cell>
          <cell r="B3">
            <v>1488</v>
          </cell>
          <cell r="C3">
            <v>1464</v>
          </cell>
          <cell r="D3">
            <v>1385</v>
          </cell>
        </row>
        <row r="4">
          <cell r="A4" t="str">
            <v>Sección 3-Distrito 1</v>
          </cell>
          <cell r="B4">
            <v>1069</v>
          </cell>
          <cell r="C4">
            <v>1071</v>
          </cell>
          <cell r="D4">
            <v>1131</v>
          </cell>
        </row>
        <row r="5">
          <cell r="A5" t="str">
            <v>Sección 4-Distrito 1</v>
          </cell>
          <cell r="B5">
            <v>1386</v>
          </cell>
          <cell r="C5">
            <v>1378</v>
          </cell>
          <cell r="D5">
            <v>1356</v>
          </cell>
        </row>
        <row r="6">
          <cell r="A6" t="str">
            <v>Sección 1-Distrito 2</v>
          </cell>
          <cell r="B6">
            <v>1156</v>
          </cell>
          <cell r="C6">
            <v>1056</v>
          </cell>
          <cell r="D6">
            <v>993</v>
          </cell>
        </row>
        <row r="7">
          <cell r="A7" t="str">
            <v>Sección 2-Distrito 2</v>
          </cell>
          <cell r="B7">
            <v>725</v>
          </cell>
          <cell r="C7">
            <v>687</v>
          </cell>
          <cell r="D7">
            <v>1846</v>
          </cell>
        </row>
        <row r="8">
          <cell r="A8" t="str">
            <v>Sección 3-Distrito 2</v>
          </cell>
          <cell r="B8">
            <v>2237</v>
          </cell>
          <cell r="C8">
            <v>2380</v>
          </cell>
          <cell r="D8">
            <v>1200</v>
          </cell>
        </row>
        <row r="9">
          <cell r="A9" t="str">
            <v>Sección 4-Distrito 2</v>
          </cell>
          <cell r="B9">
            <v>1232</v>
          </cell>
          <cell r="C9">
            <v>1136</v>
          </cell>
          <cell r="D9">
            <v>1094</v>
          </cell>
        </row>
        <row r="10">
          <cell r="A10" t="str">
            <v>Sección 5-Distrito 2</v>
          </cell>
          <cell r="B10">
            <v>1371</v>
          </cell>
          <cell r="C10">
            <v>1323</v>
          </cell>
          <cell r="D10">
            <v>1445</v>
          </cell>
        </row>
        <row r="11">
          <cell r="A11" t="str">
            <v>Sección 1-Distrito 3</v>
          </cell>
          <cell r="B11">
            <v>1398</v>
          </cell>
          <cell r="C11">
            <v>1341</v>
          </cell>
          <cell r="D11">
            <v>1317</v>
          </cell>
        </row>
        <row r="12">
          <cell r="A12" t="str">
            <v>Sección 2-Distrito 3</v>
          </cell>
          <cell r="B12">
            <v>938</v>
          </cell>
          <cell r="C12">
            <v>847</v>
          </cell>
          <cell r="D12">
            <v>847</v>
          </cell>
        </row>
        <row r="13">
          <cell r="A13" t="str">
            <v>Sección 1-Distrito 4</v>
          </cell>
          <cell r="B13">
            <v>1358</v>
          </cell>
          <cell r="C13">
            <v>1423</v>
          </cell>
          <cell r="D13">
            <v>1302</v>
          </cell>
        </row>
        <row r="14">
          <cell r="A14" t="str">
            <v>Sección 1-Distrito 5</v>
          </cell>
          <cell r="B14">
            <v>863</v>
          </cell>
          <cell r="C14">
            <v>832</v>
          </cell>
          <cell r="D14">
            <v>814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M10" sqref="M10"/>
    </sheetView>
  </sheetViews>
  <sheetFormatPr baseColWidth="10" defaultRowHeight="12.75" x14ac:dyDescent="0.2"/>
  <cols>
    <col min="1" max="1" width="11.42578125" style="4"/>
    <col min="2" max="2" width="19.28515625" style="2" customWidth="1"/>
    <col min="3" max="3" width="28.85546875" style="2" customWidth="1"/>
    <col min="4" max="4" width="18.85546875" style="2" customWidth="1"/>
    <col min="5" max="5" width="41.42578125" style="2" customWidth="1"/>
    <col min="6" max="16384" width="11.42578125" style="2"/>
  </cols>
  <sheetData>
    <row r="1" spans="1:10" s="4" customFormat="1" ht="13.5" thickBot="1" x14ac:dyDescent="0.25"/>
    <row r="2" spans="1:10" ht="15.75" x14ac:dyDescent="0.25">
      <c r="B2" s="196" t="s">
        <v>154</v>
      </c>
      <c r="C2" s="197"/>
      <c r="D2" s="197"/>
      <c r="E2" s="198"/>
    </row>
    <row r="3" spans="1:10" x14ac:dyDescent="0.2">
      <c r="B3" s="131" t="s">
        <v>153</v>
      </c>
      <c r="C3" s="132"/>
      <c r="D3" s="132"/>
      <c r="E3" s="133"/>
    </row>
    <row r="4" spans="1:10" ht="13.5" thickBot="1" x14ac:dyDescent="0.25">
      <c r="B4" s="111"/>
      <c r="C4" s="8"/>
      <c r="D4" s="8"/>
      <c r="E4" s="108"/>
    </row>
    <row r="5" spans="1:10" x14ac:dyDescent="0.2">
      <c r="B5" s="215" t="s">
        <v>152</v>
      </c>
      <c r="C5" s="214"/>
      <c r="D5" s="214"/>
      <c r="E5" s="216"/>
    </row>
    <row r="6" spans="1:10" x14ac:dyDescent="0.2">
      <c r="B6" s="217"/>
      <c r="C6" s="201"/>
      <c r="D6" s="201"/>
      <c r="E6" s="218"/>
    </row>
    <row r="7" spans="1:10" s="4" customFormat="1" x14ac:dyDescent="0.2">
      <c r="B7" s="219" t="s">
        <v>164</v>
      </c>
      <c r="C7" s="200"/>
      <c r="D7" s="200"/>
      <c r="E7" s="220"/>
    </row>
    <row r="8" spans="1:10" x14ac:dyDescent="0.2">
      <c r="B8" s="221" t="s">
        <v>143</v>
      </c>
      <c r="C8" s="203" t="s">
        <v>142</v>
      </c>
      <c r="D8" s="206" t="s">
        <v>147</v>
      </c>
      <c r="E8" s="222" t="s">
        <v>144</v>
      </c>
    </row>
    <row r="9" spans="1:10" ht="45.75" customHeight="1" x14ac:dyDescent="0.2">
      <c r="B9" s="223" t="s">
        <v>156</v>
      </c>
      <c r="C9" s="36" t="s">
        <v>23</v>
      </c>
      <c r="D9" s="205" t="s">
        <v>148</v>
      </c>
      <c r="E9" s="113" t="s">
        <v>166</v>
      </c>
    </row>
    <row r="10" spans="1:10" ht="61.5" customHeight="1" x14ac:dyDescent="0.2">
      <c r="B10" s="224" t="s">
        <v>157</v>
      </c>
      <c r="C10" s="205" t="s">
        <v>141</v>
      </c>
      <c r="D10" s="36" t="s">
        <v>148</v>
      </c>
      <c r="E10" s="114" t="s">
        <v>166</v>
      </c>
      <c r="F10" s="5"/>
      <c r="G10" s="5"/>
      <c r="H10" s="5"/>
      <c r="I10" s="5"/>
      <c r="J10" s="5"/>
    </row>
    <row r="11" spans="1:10" ht="45.75" customHeight="1" x14ac:dyDescent="0.2">
      <c r="B11" s="225" t="s">
        <v>158</v>
      </c>
      <c r="C11" s="204" t="s">
        <v>10</v>
      </c>
      <c r="D11" s="36" t="s">
        <v>149</v>
      </c>
      <c r="E11" s="226" t="s">
        <v>167</v>
      </c>
      <c r="I11" s="199"/>
    </row>
    <row r="12" spans="1:10" ht="45.75" customHeight="1" x14ac:dyDescent="0.2">
      <c r="B12" s="224" t="s">
        <v>159</v>
      </c>
      <c r="C12" s="204" t="s">
        <v>19</v>
      </c>
      <c r="D12" s="204" t="s">
        <v>150</v>
      </c>
      <c r="E12" s="113" t="s">
        <v>168</v>
      </c>
    </row>
    <row r="13" spans="1:10" s="4" customFormat="1" ht="16.5" customHeight="1" x14ac:dyDescent="0.2">
      <c r="B13" s="225"/>
      <c r="C13" s="205"/>
      <c r="D13" s="36"/>
      <c r="E13" s="113"/>
      <c r="F13" s="8"/>
    </row>
    <row r="14" spans="1:10" ht="20.25" customHeight="1" x14ac:dyDescent="0.2">
      <c r="A14" s="8"/>
      <c r="B14" s="227" t="s">
        <v>165</v>
      </c>
      <c r="C14" s="209"/>
      <c r="D14" s="209"/>
      <c r="E14" s="228"/>
    </row>
    <row r="15" spans="1:10" ht="16.5" customHeight="1" x14ac:dyDescent="0.2">
      <c r="A15" s="8"/>
      <c r="B15" s="229" t="s">
        <v>143</v>
      </c>
      <c r="C15" s="210" t="s">
        <v>142</v>
      </c>
      <c r="D15" s="211"/>
      <c r="E15" s="230" t="s">
        <v>144</v>
      </c>
    </row>
    <row r="16" spans="1:10" ht="45.75" customHeight="1" x14ac:dyDescent="0.2">
      <c r="A16" s="8"/>
      <c r="B16" s="112" t="s">
        <v>160</v>
      </c>
      <c r="C16" s="36" t="s">
        <v>145</v>
      </c>
      <c r="D16" s="208" t="s">
        <v>151</v>
      </c>
      <c r="E16" s="226" t="s">
        <v>166</v>
      </c>
    </row>
    <row r="17" spans="1:5" ht="45.75" customHeight="1" x14ac:dyDescent="0.2">
      <c r="A17" s="8"/>
      <c r="B17" s="223" t="s">
        <v>155</v>
      </c>
      <c r="C17" s="202" t="s">
        <v>27</v>
      </c>
      <c r="D17" s="213" t="s">
        <v>151</v>
      </c>
      <c r="E17" s="231" t="s">
        <v>166</v>
      </c>
    </row>
    <row r="18" spans="1:5" ht="45.75" customHeight="1" x14ac:dyDescent="0.2">
      <c r="A18" s="8"/>
      <c r="B18" s="223" t="s">
        <v>161</v>
      </c>
      <c r="C18" s="202" t="s">
        <v>74</v>
      </c>
      <c r="D18" s="213" t="s">
        <v>151</v>
      </c>
      <c r="E18" s="231" t="s">
        <v>166</v>
      </c>
    </row>
    <row r="19" spans="1:5" ht="45.75" customHeight="1" x14ac:dyDescent="0.2">
      <c r="A19" s="8"/>
      <c r="B19" s="232" t="s">
        <v>162</v>
      </c>
      <c r="C19" s="212" t="s">
        <v>75</v>
      </c>
      <c r="D19" s="207" t="s">
        <v>151</v>
      </c>
      <c r="E19" s="114" t="s">
        <v>166</v>
      </c>
    </row>
    <row r="20" spans="1:5" ht="45.75" customHeight="1" x14ac:dyDescent="0.2">
      <c r="A20" s="8"/>
      <c r="B20" s="112" t="s">
        <v>163</v>
      </c>
      <c r="C20" s="36" t="s">
        <v>82</v>
      </c>
      <c r="D20" s="208" t="s">
        <v>151</v>
      </c>
      <c r="E20" s="226" t="s">
        <v>166</v>
      </c>
    </row>
    <row r="21" spans="1:5" ht="13.5" thickBot="1" x14ac:dyDescent="0.25">
      <c r="A21" s="8"/>
      <c r="B21" s="233"/>
      <c r="C21" s="234"/>
      <c r="D21" s="235"/>
      <c r="E21" s="115"/>
    </row>
  </sheetData>
  <sheetProtection algorithmName="SHA-512" hashValue="+AP5y9NR2nhu81MELGF7MVCQZt468+vcOuiQHcG5veJUPZ2Ez28fE1EQV0wRxb/udGna4vrrBbxbVI3W5MJ0nA==" saltValue="BjmWg9fpBVsxrjLOSMD/6Q==" spinCount="100000" sheet="1" objects="1" scenarios="1" selectLockedCells="1" selectUnlockedCells="1"/>
  <mergeCells count="5">
    <mergeCell ref="B5:E6"/>
    <mergeCell ref="B14:E14"/>
    <mergeCell ref="B2:E2"/>
    <mergeCell ref="B3:E3"/>
    <mergeCell ref="B7:E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U153"/>
  <sheetViews>
    <sheetView topLeftCell="T1" zoomScale="90" zoomScaleNormal="90" workbookViewId="0">
      <selection activeCell="M52" sqref="M52"/>
    </sheetView>
  </sheetViews>
  <sheetFormatPr baseColWidth="10" defaultColWidth="9.140625" defaultRowHeight="12.75" x14ac:dyDescent="0.2"/>
  <cols>
    <col min="1" max="3" width="9.140625" style="1"/>
    <col min="4" max="4" width="38.5703125" style="1" customWidth="1"/>
    <col min="5" max="5" width="35.42578125" style="1" bestFit="1" customWidth="1"/>
    <col min="6" max="6" width="14" style="1" bestFit="1" customWidth="1"/>
    <col min="7" max="7" width="36" style="1" bestFit="1" customWidth="1"/>
    <col min="8" max="8" width="9.140625" style="1" customWidth="1"/>
    <col min="9" max="9" width="12.28515625" style="1" customWidth="1"/>
    <col min="10" max="11" width="12.5703125" style="1" customWidth="1"/>
    <col min="12" max="12" width="11.5703125" style="1" bestFit="1" customWidth="1"/>
    <col min="13" max="13" width="14.42578125" style="1" customWidth="1"/>
    <col min="14" max="15" width="9.140625" style="1" customWidth="1"/>
    <col min="16" max="16" width="10.7109375" style="1" customWidth="1"/>
    <col min="17" max="18" width="9.140625" style="1" customWidth="1"/>
    <col min="19" max="19" width="12.28515625" style="1" customWidth="1"/>
    <col min="20" max="21" width="9.140625" style="1" customWidth="1"/>
    <col min="22" max="22" width="11.42578125" style="1" bestFit="1" customWidth="1"/>
    <col min="23" max="23" width="8.7109375" style="1" bestFit="1" customWidth="1"/>
    <col min="24" max="24" width="9.140625" style="1" customWidth="1"/>
    <col min="25" max="25" width="13.85546875" style="1" customWidth="1"/>
    <col min="26" max="26" width="14.140625" style="1" customWidth="1"/>
    <col min="27" max="27" width="14.7109375" style="1" customWidth="1"/>
    <col min="28" max="28" width="12.5703125" style="1" bestFit="1" customWidth="1"/>
    <col min="29" max="29" width="11.7109375" style="1" customWidth="1"/>
    <col min="30" max="30" width="15" style="1" bestFit="1" customWidth="1"/>
    <col min="31" max="31" width="11.42578125" style="1" customWidth="1"/>
    <col min="32" max="32" width="11.5703125" style="1" bestFit="1" customWidth="1"/>
    <col min="33" max="33" width="10.140625" style="1" bestFit="1" customWidth="1"/>
    <col min="34" max="34" width="11.5703125" style="1" bestFit="1" customWidth="1"/>
    <col min="35" max="36" width="9.140625" style="1" customWidth="1"/>
    <col min="37" max="37" width="10.28515625" style="1" customWidth="1"/>
    <col min="38" max="38" width="10.7109375" style="1" bestFit="1" customWidth="1"/>
    <col min="39" max="39" width="11.140625" style="1" customWidth="1"/>
    <col min="40" max="40" width="11.5703125" style="1" bestFit="1" customWidth="1"/>
    <col min="41" max="41" width="15" style="1" bestFit="1" customWidth="1"/>
    <col min="42" max="42" width="12.7109375" style="1" customWidth="1"/>
    <col min="43" max="43" width="8" style="1" customWidth="1"/>
    <col min="44" max="44" width="12.85546875" style="1" customWidth="1"/>
    <col min="45" max="46" width="15.7109375" style="1" customWidth="1"/>
    <col min="47" max="47" width="12.85546875" style="1" bestFit="1" customWidth="1"/>
    <col min="48" max="48" width="11.7109375" style="1" bestFit="1" customWidth="1"/>
    <col min="49" max="49" width="14" style="1" bestFit="1" customWidth="1"/>
    <col min="50" max="50" width="17.28515625" style="1" bestFit="1" customWidth="1"/>
    <col min="51" max="51" width="13.85546875" style="1" bestFit="1" customWidth="1"/>
    <col min="52" max="52" width="12.140625" style="1" customWidth="1"/>
    <col min="53" max="53" width="10" style="1" customWidth="1"/>
    <col min="54" max="55" width="9.140625" style="1" customWidth="1"/>
    <col min="56" max="56" width="11.5703125" style="1" customWidth="1"/>
    <col min="57" max="58" width="9.140625" style="1" customWidth="1"/>
    <col min="59" max="59" width="10.28515625" style="1" customWidth="1"/>
    <col min="60" max="65" width="9.140625" style="1" customWidth="1"/>
    <col min="66" max="66" width="11.5703125" style="1" customWidth="1"/>
    <col min="67" max="67" width="7" style="1" customWidth="1"/>
    <col min="68" max="69" width="9.140625" style="1" customWidth="1"/>
    <col min="70" max="70" width="8" style="1" customWidth="1"/>
    <col min="71" max="71" width="19.85546875" style="1" customWidth="1"/>
    <col min="72" max="72" width="12.42578125" style="1" customWidth="1"/>
    <col min="73" max="73" width="10.5703125" style="1" customWidth="1"/>
    <col min="74" max="74" width="11" style="1" customWidth="1"/>
    <col min="75" max="75" width="12.28515625" style="1" customWidth="1"/>
    <col min="76" max="76" width="11.42578125" style="1" customWidth="1"/>
    <col min="77" max="77" width="14.28515625" style="1" customWidth="1"/>
    <col min="78" max="78" width="9.140625" style="1"/>
    <col min="79" max="79" width="10.42578125" style="1" customWidth="1"/>
    <col min="80" max="80" width="9.140625" style="1"/>
    <col min="81" max="81" width="11.42578125" style="1" customWidth="1"/>
    <col min="82" max="82" width="10.7109375" style="1" customWidth="1"/>
    <col min="83" max="83" width="9.140625" style="1"/>
    <col min="84" max="84" width="10.42578125" style="1" customWidth="1"/>
    <col min="85" max="85" width="9.140625" style="1"/>
    <col min="86" max="86" width="9.7109375" style="1" customWidth="1"/>
    <col min="87" max="87" width="9.140625" style="1"/>
    <col min="88" max="88" width="10.42578125" style="1" customWidth="1"/>
    <col min="89" max="90" width="9.140625" style="1"/>
    <col min="91" max="92" width="15.42578125" style="1" customWidth="1"/>
    <col min="93" max="93" width="14" style="1" bestFit="1" customWidth="1"/>
    <col min="94" max="94" width="9.140625" style="1"/>
    <col min="95" max="95" width="11" style="1" customWidth="1"/>
    <col min="96" max="97" width="9.140625" style="1"/>
    <col min="98" max="98" width="12.28515625" style="1" customWidth="1"/>
    <col min="99" max="99" width="9.140625" style="1"/>
    <col min="100" max="101" width="12.28515625" style="1" customWidth="1"/>
    <col min="102" max="106" width="9.140625" style="1"/>
    <col min="107" max="107" width="10" style="1" customWidth="1"/>
    <col min="108" max="113" width="9.140625" style="1"/>
    <col min="114" max="114" width="11.28515625" style="1" customWidth="1"/>
    <col min="115" max="123" width="9.140625" style="1"/>
    <col min="124" max="124" width="16.85546875" style="1" customWidth="1"/>
    <col min="125" max="125" width="10.85546875" style="1" customWidth="1"/>
    <col min="126" max="126" width="11" style="1" customWidth="1"/>
    <col min="127" max="127" width="12.42578125" style="1" customWidth="1"/>
    <col min="128" max="128" width="11" style="1" customWidth="1"/>
    <col min="129" max="129" width="14.5703125" style="1" customWidth="1"/>
    <col min="130" max="130" width="9.140625" style="1"/>
    <col min="131" max="131" width="10.5703125" style="1" customWidth="1"/>
    <col min="132" max="132" width="9.140625" style="1"/>
    <col min="133" max="133" width="12.140625" style="1" customWidth="1"/>
    <col min="134" max="134" width="10.7109375" style="1" customWidth="1"/>
    <col min="135" max="135" width="9.140625" style="1"/>
    <col min="136" max="136" width="10.5703125" style="1" customWidth="1"/>
    <col min="137" max="137" width="9.140625" style="1"/>
    <col min="138" max="138" width="9.7109375" style="1" customWidth="1"/>
    <col min="139" max="139" width="9.140625" style="1"/>
    <col min="140" max="140" width="9.7109375" style="1" customWidth="1"/>
    <col min="141" max="141" width="13" style="1" customWidth="1"/>
    <col min="142" max="144" width="9.140625" style="1"/>
    <col min="145" max="145" width="16.28515625" style="1" customWidth="1"/>
    <col min="146" max="146" width="13.85546875" style="1" customWidth="1"/>
    <col min="147" max="259" width="9.140625" style="1"/>
    <col min="260" max="260" width="33.140625" style="1" customWidth="1"/>
    <col min="261" max="261" width="14.140625" style="1" customWidth="1"/>
    <col min="262" max="264" width="9.140625" style="1" customWidth="1"/>
    <col min="265" max="265" width="10.28515625" style="1" customWidth="1"/>
    <col min="266" max="267" width="12.5703125" style="1" customWidth="1"/>
    <col min="268" max="268" width="9.140625" style="1" customWidth="1"/>
    <col min="269" max="269" width="14.42578125" style="1" customWidth="1"/>
    <col min="270" max="280" width="9.140625" style="1" customWidth="1"/>
    <col min="281" max="281" width="19.7109375" style="1" customWidth="1"/>
    <col min="282" max="282" width="14.140625" style="1" customWidth="1"/>
    <col min="283" max="283" width="14.7109375" style="1" customWidth="1"/>
    <col min="284" max="284" width="9.140625" style="1" customWidth="1"/>
    <col min="285" max="285" width="10.85546875" style="1" customWidth="1"/>
    <col min="286" max="294" width="9.140625" style="1" customWidth="1"/>
    <col min="295" max="295" width="11.140625" style="1" customWidth="1"/>
    <col min="296" max="296" width="10.85546875" style="1" customWidth="1"/>
    <col min="297" max="297" width="10" style="1" customWidth="1"/>
    <col min="298" max="298" width="12.7109375" style="1" customWidth="1"/>
    <col min="299" max="299" width="10.5703125" style="1" customWidth="1"/>
    <col min="300" max="300" width="12.7109375" style="1" customWidth="1"/>
    <col min="301" max="302" width="15.7109375" style="1" customWidth="1"/>
    <col min="303" max="307" width="9.140625" style="1" customWidth="1"/>
    <col min="308" max="308" width="12.140625" style="1" customWidth="1"/>
    <col min="309" max="309" width="10" style="1" customWidth="1"/>
    <col min="310" max="311" width="9.140625" style="1" customWidth="1"/>
    <col min="312" max="312" width="11.5703125" style="1" customWidth="1"/>
    <col min="313" max="321" width="9.140625" style="1" customWidth="1"/>
    <col min="322" max="322" width="10.5703125" style="1" customWidth="1"/>
    <col min="323" max="323" width="7" style="1" customWidth="1"/>
    <col min="324" max="325" width="9.140625" style="1" customWidth="1"/>
    <col min="326" max="326" width="8" style="1" customWidth="1"/>
    <col min="327" max="327" width="20.7109375" style="1" customWidth="1"/>
    <col min="328" max="328" width="12.42578125" style="1" customWidth="1"/>
    <col min="329" max="329" width="10" style="1" customWidth="1"/>
    <col min="330" max="330" width="9.140625" style="1" customWidth="1"/>
    <col min="331" max="331" width="10.28515625" style="1" customWidth="1"/>
    <col min="332" max="332" width="9.140625" style="1" customWidth="1"/>
    <col min="333" max="333" width="14.28515625" style="1" customWidth="1"/>
    <col min="334" max="346" width="9.140625" style="1"/>
    <col min="347" max="348" width="15.42578125" style="1" customWidth="1"/>
    <col min="349" max="349" width="14" style="1" bestFit="1" customWidth="1"/>
    <col min="350" max="355" width="9.140625" style="1"/>
    <col min="356" max="357" width="12.28515625" style="1" customWidth="1"/>
    <col min="358" max="379" width="9.140625" style="1"/>
    <col min="380" max="380" width="20.5703125" style="1" customWidth="1"/>
    <col min="381" max="381" width="10.140625" style="1" customWidth="1"/>
    <col min="382" max="382" width="9.140625" style="1"/>
    <col min="383" max="383" width="10.85546875" style="1" customWidth="1"/>
    <col min="384" max="384" width="10.28515625" style="1" customWidth="1"/>
    <col min="385" max="385" width="14.5703125" style="1" customWidth="1"/>
    <col min="386" max="396" width="9.140625" style="1"/>
    <col min="397" max="397" width="12.28515625" style="1" customWidth="1"/>
    <col min="398" max="400" width="9.140625" style="1"/>
    <col min="401" max="401" width="16.28515625" style="1" customWidth="1"/>
    <col min="402" max="402" width="13.85546875" style="1" customWidth="1"/>
    <col min="403" max="515" width="9.140625" style="1"/>
    <col min="516" max="516" width="33.140625" style="1" customWidth="1"/>
    <col min="517" max="517" width="14.140625" style="1" customWidth="1"/>
    <col min="518" max="520" width="9.140625" style="1" customWidth="1"/>
    <col min="521" max="521" width="10.28515625" style="1" customWidth="1"/>
    <col min="522" max="523" width="12.5703125" style="1" customWidth="1"/>
    <col min="524" max="524" width="9.140625" style="1" customWidth="1"/>
    <col min="525" max="525" width="14.42578125" style="1" customWidth="1"/>
    <col min="526" max="536" width="9.140625" style="1" customWidth="1"/>
    <col min="537" max="537" width="19.7109375" style="1" customWidth="1"/>
    <col min="538" max="538" width="14.140625" style="1" customWidth="1"/>
    <col min="539" max="539" width="14.7109375" style="1" customWidth="1"/>
    <col min="540" max="540" width="9.140625" style="1" customWidth="1"/>
    <col min="541" max="541" width="10.85546875" style="1" customWidth="1"/>
    <col min="542" max="550" width="9.140625" style="1" customWidth="1"/>
    <col min="551" max="551" width="11.140625" style="1" customWidth="1"/>
    <col min="552" max="552" width="10.85546875" style="1" customWidth="1"/>
    <col min="553" max="553" width="10" style="1" customWidth="1"/>
    <col min="554" max="554" width="12.7109375" style="1" customWidth="1"/>
    <col min="555" max="555" width="10.5703125" style="1" customWidth="1"/>
    <col min="556" max="556" width="12.7109375" style="1" customWidth="1"/>
    <col min="557" max="558" width="15.7109375" style="1" customWidth="1"/>
    <col min="559" max="563" width="9.140625" style="1" customWidth="1"/>
    <col min="564" max="564" width="12.140625" style="1" customWidth="1"/>
    <col min="565" max="565" width="10" style="1" customWidth="1"/>
    <col min="566" max="567" width="9.140625" style="1" customWidth="1"/>
    <col min="568" max="568" width="11.5703125" style="1" customWidth="1"/>
    <col min="569" max="577" width="9.140625" style="1" customWidth="1"/>
    <col min="578" max="578" width="10.5703125" style="1" customWidth="1"/>
    <col min="579" max="579" width="7" style="1" customWidth="1"/>
    <col min="580" max="581" width="9.140625" style="1" customWidth="1"/>
    <col min="582" max="582" width="8" style="1" customWidth="1"/>
    <col min="583" max="583" width="20.7109375" style="1" customWidth="1"/>
    <col min="584" max="584" width="12.42578125" style="1" customWidth="1"/>
    <col min="585" max="585" width="10" style="1" customWidth="1"/>
    <col min="586" max="586" width="9.140625" style="1" customWidth="1"/>
    <col min="587" max="587" width="10.28515625" style="1" customWidth="1"/>
    <col min="588" max="588" width="9.140625" style="1" customWidth="1"/>
    <col min="589" max="589" width="14.28515625" style="1" customWidth="1"/>
    <col min="590" max="602" width="9.140625" style="1"/>
    <col min="603" max="604" width="15.42578125" style="1" customWidth="1"/>
    <col min="605" max="605" width="14" style="1" bestFit="1" customWidth="1"/>
    <col min="606" max="611" width="9.140625" style="1"/>
    <col min="612" max="613" width="12.28515625" style="1" customWidth="1"/>
    <col min="614" max="635" width="9.140625" style="1"/>
    <col min="636" max="636" width="20.5703125" style="1" customWidth="1"/>
    <col min="637" max="637" width="10.140625" style="1" customWidth="1"/>
    <col min="638" max="638" width="9.140625" style="1"/>
    <col min="639" max="639" width="10.85546875" style="1" customWidth="1"/>
    <col min="640" max="640" width="10.28515625" style="1" customWidth="1"/>
    <col min="641" max="641" width="14.5703125" style="1" customWidth="1"/>
    <col min="642" max="652" width="9.140625" style="1"/>
    <col min="653" max="653" width="12.28515625" style="1" customWidth="1"/>
    <col min="654" max="656" width="9.140625" style="1"/>
    <col min="657" max="657" width="16.28515625" style="1" customWidth="1"/>
    <col min="658" max="658" width="13.85546875" style="1" customWidth="1"/>
    <col min="659" max="771" width="9.140625" style="1"/>
    <col min="772" max="772" width="33.140625" style="1" customWidth="1"/>
    <col min="773" max="773" width="14.140625" style="1" customWidth="1"/>
    <col min="774" max="776" width="9.140625" style="1" customWidth="1"/>
    <col min="777" max="777" width="10.28515625" style="1" customWidth="1"/>
    <col min="778" max="779" width="12.5703125" style="1" customWidth="1"/>
    <col min="780" max="780" width="9.140625" style="1" customWidth="1"/>
    <col min="781" max="781" width="14.42578125" style="1" customWidth="1"/>
    <col min="782" max="792" width="9.140625" style="1" customWidth="1"/>
    <col min="793" max="793" width="19.7109375" style="1" customWidth="1"/>
    <col min="794" max="794" width="14.140625" style="1" customWidth="1"/>
    <col min="795" max="795" width="14.7109375" style="1" customWidth="1"/>
    <col min="796" max="796" width="9.140625" style="1" customWidth="1"/>
    <col min="797" max="797" width="10.85546875" style="1" customWidth="1"/>
    <col min="798" max="806" width="9.140625" style="1" customWidth="1"/>
    <col min="807" max="807" width="11.140625" style="1" customWidth="1"/>
    <col min="808" max="808" width="10.85546875" style="1" customWidth="1"/>
    <col min="809" max="809" width="10" style="1" customWidth="1"/>
    <col min="810" max="810" width="12.7109375" style="1" customWidth="1"/>
    <col min="811" max="811" width="10.5703125" style="1" customWidth="1"/>
    <col min="812" max="812" width="12.7109375" style="1" customWidth="1"/>
    <col min="813" max="814" width="15.7109375" style="1" customWidth="1"/>
    <col min="815" max="819" width="9.140625" style="1" customWidth="1"/>
    <col min="820" max="820" width="12.140625" style="1" customWidth="1"/>
    <col min="821" max="821" width="10" style="1" customWidth="1"/>
    <col min="822" max="823" width="9.140625" style="1" customWidth="1"/>
    <col min="824" max="824" width="11.5703125" style="1" customWidth="1"/>
    <col min="825" max="833" width="9.140625" style="1" customWidth="1"/>
    <col min="834" max="834" width="10.5703125" style="1" customWidth="1"/>
    <col min="835" max="835" width="7" style="1" customWidth="1"/>
    <col min="836" max="837" width="9.140625" style="1" customWidth="1"/>
    <col min="838" max="838" width="8" style="1" customWidth="1"/>
    <col min="839" max="839" width="20.7109375" style="1" customWidth="1"/>
    <col min="840" max="840" width="12.42578125" style="1" customWidth="1"/>
    <col min="841" max="841" width="10" style="1" customWidth="1"/>
    <col min="842" max="842" width="9.140625" style="1" customWidth="1"/>
    <col min="843" max="843" width="10.28515625" style="1" customWidth="1"/>
    <col min="844" max="844" width="9.140625" style="1" customWidth="1"/>
    <col min="845" max="845" width="14.28515625" style="1" customWidth="1"/>
    <col min="846" max="858" width="9.140625" style="1"/>
    <col min="859" max="860" width="15.42578125" style="1" customWidth="1"/>
    <col min="861" max="861" width="14" style="1" bestFit="1" customWidth="1"/>
    <col min="862" max="867" width="9.140625" style="1"/>
    <col min="868" max="869" width="12.28515625" style="1" customWidth="1"/>
    <col min="870" max="891" width="9.140625" style="1"/>
    <col min="892" max="892" width="20.5703125" style="1" customWidth="1"/>
    <col min="893" max="893" width="10.140625" style="1" customWidth="1"/>
    <col min="894" max="894" width="9.140625" style="1"/>
    <col min="895" max="895" width="10.85546875" style="1" customWidth="1"/>
    <col min="896" max="896" width="10.28515625" style="1" customWidth="1"/>
    <col min="897" max="897" width="14.5703125" style="1" customWidth="1"/>
    <col min="898" max="908" width="9.140625" style="1"/>
    <col min="909" max="909" width="12.28515625" style="1" customWidth="1"/>
    <col min="910" max="912" width="9.140625" style="1"/>
    <col min="913" max="913" width="16.28515625" style="1" customWidth="1"/>
    <col min="914" max="914" width="13.85546875" style="1" customWidth="1"/>
    <col min="915" max="1027" width="9.140625" style="1"/>
    <col min="1028" max="1028" width="33.140625" style="1" customWidth="1"/>
    <col min="1029" max="1029" width="14.140625" style="1" customWidth="1"/>
    <col min="1030" max="1032" width="9.140625" style="1" customWidth="1"/>
    <col min="1033" max="1033" width="10.28515625" style="1" customWidth="1"/>
    <col min="1034" max="1035" width="12.5703125" style="1" customWidth="1"/>
    <col min="1036" max="1036" width="9.140625" style="1" customWidth="1"/>
    <col min="1037" max="1037" width="14.42578125" style="1" customWidth="1"/>
    <col min="1038" max="1048" width="9.140625" style="1" customWidth="1"/>
    <col min="1049" max="1049" width="19.7109375" style="1" customWidth="1"/>
    <col min="1050" max="1050" width="14.140625" style="1" customWidth="1"/>
    <col min="1051" max="1051" width="14.7109375" style="1" customWidth="1"/>
    <col min="1052" max="1052" width="9.140625" style="1" customWidth="1"/>
    <col min="1053" max="1053" width="10.85546875" style="1" customWidth="1"/>
    <col min="1054" max="1062" width="9.140625" style="1" customWidth="1"/>
    <col min="1063" max="1063" width="11.140625" style="1" customWidth="1"/>
    <col min="1064" max="1064" width="10.85546875" style="1" customWidth="1"/>
    <col min="1065" max="1065" width="10" style="1" customWidth="1"/>
    <col min="1066" max="1066" width="12.7109375" style="1" customWidth="1"/>
    <col min="1067" max="1067" width="10.5703125" style="1" customWidth="1"/>
    <col min="1068" max="1068" width="12.7109375" style="1" customWidth="1"/>
    <col min="1069" max="1070" width="15.7109375" style="1" customWidth="1"/>
    <col min="1071" max="1075" width="9.140625" style="1" customWidth="1"/>
    <col min="1076" max="1076" width="12.140625" style="1" customWidth="1"/>
    <col min="1077" max="1077" width="10" style="1" customWidth="1"/>
    <col min="1078" max="1079" width="9.140625" style="1" customWidth="1"/>
    <col min="1080" max="1080" width="11.5703125" style="1" customWidth="1"/>
    <col min="1081" max="1089" width="9.140625" style="1" customWidth="1"/>
    <col min="1090" max="1090" width="10.5703125" style="1" customWidth="1"/>
    <col min="1091" max="1091" width="7" style="1" customWidth="1"/>
    <col min="1092" max="1093" width="9.140625" style="1" customWidth="1"/>
    <col min="1094" max="1094" width="8" style="1" customWidth="1"/>
    <col min="1095" max="1095" width="20.7109375" style="1" customWidth="1"/>
    <col min="1096" max="1096" width="12.42578125" style="1" customWidth="1"/>
    <col min="1097" max="1097" width="10" style="1" customWidth="1"/>
    <col min="1098" max="1098" width="9.140625" style="1" customWidth="1"/>
    <col min="1099" max="1099" width="10.28515625" style="1" customWidth="1"/>
    <col min="1100" max="1100" width="9.140625" style="1" customWidth="1"/>
    <col min="1101" max="1101" width="14.28515625" style="1" customWidth="1"/>
    <col min="1102" max="1114" width="9.140625" style="1"/>
    <col min="1115" max="1116" width="15.42578125" style="1" customWidth="1"/>
    <col min="1117" max="1117" width="14" style="1" bestFit="1" customWidth="1"/>
    <col min="1118" max="1123" width="9.140625" style="1"/>
    <col min="1124" max="1125" width="12.28515625" style="1" customWidth="1"/>
    <col min="1126" max="1147" width="9.140625" style="1"/>
    <col min="1148" max="1148" width="20.5703125" style="1" customWidth="1"/>
    <col min="1149" max="1149" width="10.140625" style="1" customWidth="1"/>
    <col min="1150" max="1150" width="9.140625" style="1"/>
    <col min="1151" max="1151" width="10.85546875" style="1" customWidth="1"/>
    <col min="1152" max="1152" width="10.28515625" style="1" customWidth="1"/>
    <col min="1153" max="1153" width="14.5703125" style="1" customWidth="1"/>
    <col min="1154" max="1164" width="9.140625" style="1"/>
    <col min="1165" max="1165" width="12.28515625" style="1" customWidth="1"/>
    <col min="1166" max="1168" width="9.140625" style="1"/>
    <col min="1169" max="1169" width="16.28515625" style="1" customWidth="1"/>
    <col min="1170" max="1170" width="13.85546875" style="1" customWidth="1"/>
    <col min="1171" max="1283" width="9.140625" style="1"/>
    <col min="1284" max="1284" width="33.140625" style="1" customWidth="1"/>
    <col min="1285" max="1285" width="14.140625" style="1" customWidth="1"/>
    <col min="1286" max="1288" width="9.140625" style="1" customWidth="1"/>
    <col min="1289" max="1289" width="10.28515625" style="1" customWidth="1"/>
    <col min="1290" max="1291" width="12.5703125" style="1" customWidth="1"/>
    <col min="1292" max="1292" width="9.140625" style="1" customWidth="1"/>
    <col min="1293" max="1293" width="14.42578125" style="1" customWidth="1"/>
    <col min="1294" max="1304" width="9.140625" style="1" customWidth="1"/>
    <col min="1305" max="1305" width="19.7109375" style="1" customWidth="1"/>
    <col min="1306" max="1306" width="14.140625" style="1" customWidth="1"/>
    <col min="1307" max="1307" width="14.7109375" style="1" customWidth="1"/>
    <col min="1308" max="1308" width="9.140625" style="1" customWidth="1"/>
    <col min="1309" max="1309" width="10.85546875" style="1" customWidth="1"/>
    <col min="1310" max="1318" width="9.140625" style="1" customWidth="1"/>
    <col min="1319" max="1319" width="11.140625" style="1" customWidth="1"/>
    <col min="1320" max="1320" width="10.85546875" style="1" customWidth="1"/>
    <col min="1321" max="1321" width="10" style="1" customWidth="1"/>
    <col min="1322" max="1322" width="12.7109375" style="1" customWidth="1"/>
    <col min="1323" max="1323" width="10.5703125" style="1" customWidth="1"/>
    <col min="1324" max="1324" width="12.7109375" style="1" customWidth="1"/>
    <col min="1325" max="1326" width="15.7109375" style="1" customWidth="1"/>
    <col min="1327" max="1331" width="9.140625" style="1" customWidth="1"/>
    <col min="1332" max="1332" width="12.140625" style="1" customWidth="1"/>
    <col min="1333" max="1333" width="10" style="1" customWidth="1"/>
    <col min="1334" max="1335" width="9.140625" style="1" customWidth="1"/>
    <col min="1336" max="1336" width="11.5703125" style="1" customWidth="1"/>
    <col min="1337" max="1345" width="9.140625" style="1" customWidth="1"/>
    <col min="1346" max="1346" width="10.5703125" style="1" customWidth="1"/>
    <col min="1347" max="1347" width="7" style="1" customWidth="1"/>
    <col min="1348" max="1349" width="9.140625" style="1" customWidth="1"/>
    <col min="1350" max="1350" width="8" style="1" customWidth="1"/>
    <col min="1351" max="1351" width="20.7109375" style="1" customWidth="1"/>
    <col min="1352" max="1352" width="12.42578125" style="1" customWidth="1"/>
    <col min="1353" max="1353" width="10" style="1" customWidth="1"/>
    <col min="1354" max="1354" width="9.140625" style="1" customWidth="1"/>
    <col min="1355" max="1355" width="10.28515625" style="1" customWidth="1"/>
    <col min="1356" max="1356" width="9.140625" style="1" customWidth="1"/>
    <col min="1357" max="1357" width="14.28515625" style="1" customWidth="1"/>
    <col min="1358" max="1370" width="9.140625" style="1"/>
    <col min="1371" max="1372" width="15.42578125" style="1" customWidth="1"/>
    <col min="1373" max="1373" width="14" style="1" bestFit="1" customWidth="1"/>
    <col min="1374" max="1379" width="9.140625" style="1"/>
    <col min="1380" max="1381" width="12.28515625" style="1" customWidth="1"/>
    <col min="1382" max="1403" width="9.140625" style="1"/>
    <col min="1404" max="1404" width="20.5703125" style="1" customWidth="1"/>
    <col min="1405" max="1405" width="10.140625" style="1" customWidth="1"/>
    <col min="1406" max="1406" width="9.140625" style="1"/>
    <col min="1407" max="1407" width="10.85546875" style="1" customWidth="1"/>
    <col min="1408" max="1408" width="10.28515625" style="1" customWidth="1"/>
    <col min="1409" max="1409" width="14.5703125" style="1" customWidth="1"/>
    <col min="1410" max="1420" width="9.140625" style="1"/>
    <col min="1421" max="1421" width="12.28515625" style="1" customWidth="1"/>
    <col min="1422" max="1424" width="9.140625" style="1"/>
    <col min="1425" max="1425" width="16.28515625" style="1" customWidth="1"/>
    <col min="1426" max="1426" width="13.85546875" style="1" customWidth="1"/>
    <col min="1427" max="1539" width="9.140625" style="1"/>
    <col min="1540" max="1540" width="33.140625" style="1" customWidth="1"/>
    <col min="1541" max="1541" width="14.140625" style="1" customWidth="1"/>
    <col min="1542" max="1544" width="9.140625" style="1" customWidth="1"/>
    <col min="1545" max="1545" width="10.28515625" style="1" customWidth="1"/>
    <col min="1546" max="1547" width="12.5703125" style="1" customWidth="1"/>
    <col min="1548" max="1548" width="9.140625" style="1" customWidth="1"/>
    <col min="1549" max="1549" width="14.42578125" style="1" customWidth="1"/>
    <col min="1550" max="1560" width="9.140625" style="1" customWidth="1"/>
    <col min="1561" max="1561" width="19.7109375" style="1" customWidth="1"/>
    <col min="1562" max="1562" width="14.140625" style="1" customWidth="1"/>
    <col min="1563" max="1563" width="14.7109375" style="1" customWidth="1"/>
    <col min="1564" max="1564" width="9.140625" style="1" customWidth="1"/>
    <col min="1565" max="1565" width="10.85546875" style="1" customWidth="1"/>
    <col min="1566" max="1574" width="9.140625" style="1" customWidth="1"/>
    <col min="1575" max="1575" width="11.140625" style="1" customWidth="1"/>
    <col min="1576" max="1576" width="10.85546875" style="1" customWidth="1"/>
    <col min="1577" max="1577" width="10" style="1" customWidth="1"/>
    <col min="1578" max="1578" width="12.7109375" style="1" customWidth="1"/>
    <col min="1579" max="1579" width="10.5703125" style="1" customWidth="1"/>
    <col min="1580" max="1580" width="12.7109375" style="1" customWidth="1"/>
    <col min="1581" max="1582" width="15.7109375" style="1" customWidth="1"/>
    <col min="1583" max="1587" width="9.140625" style="1" customWidth="1"/>
    <col min="1588" max="1588" width="12.140625" style="1" customWidth="1"/>
    <col min="1589" max="1589" width="10" style="1" customWidth="1"/>
    <col min="1590" max="1591" width="9.140625" style="1" customWidth="1"/>
    <col min="1592" max="1592" width="11.5703125" style="1" customWidth="1"/>
    <col min="1593" max="1601" width="9.140625" style="1" customWidth="1"/>
    <col min="1602" max="1602" width="10.5703125" style="1" customWidth="1"/>
    <col min="1603" max="1603" width="7" style="1" customWidth="1"/>
    <col min="1604" max="1605" width="9.140625" style="1" customWidth="1"/>
    <col min="1606" max="1606" width="8" style="1" customWidth="1"/>
    <col min="1607" max="1607" width="20.7109375" style="1" customWidth="1"/>
    <col min="1608" max="1608" width="12.42578125" style="1" customWidth="1"/>
    <col min="1609" max="1609" width="10" style="1" customWidth="1"/>
    <col min="1610" max="1610" width="9.140625" style="1" customWidth="1"/>
    <col min="1611" max="1611" width="10.28515625" style="1" customWidth="1"/>
    <col min="1612" max="1612" width="9.140625" style="1" customWidth="1"/>
    <col min="1613" max="1613" width="14.28515625" style="1" customWidth="1"/>
    <col min="1614" max="1626" width="9.140625" style="1"/>
    <col min="1627" max="1628" width="15.42578125" style="1" customWidth="1"/>
    <col min="1629" max="1629" width="14" style="1" bestFit="1" customWidth="1"/>
    <col min="1630" max="1635" width="9.140625" style="1"/>
    <col min="1636" max="1637" width="12.28515625" style="1" customWidth="1"/>
    <col min="1638" max="1659" width="9.140625" style="1"/>
    <col min="1660" max="1660" width="20.5703125" style="1" customWidth="1"/>
    <col min="1661" max="1661" width="10.140625" style="1" customWidth="1"/>
    <col min="1662" max="1662" width="9.140625" style="1"/>
    <col min="1663" max="1663" width="10.85546875" style="1" customWidth="1"/>
    <col min="1664" max="1664" width="10.28515625" style="1" customWidth="1"/>
    <col min="1665" max="1665" width="14.5703125" style="1" customWidth="1"/>
    <col min="1666" max="1676" width="9.140625" style="1"/>
    <col min="1677" max="1677" width="12.28515625" style="1" customWidth="1"/>
    <col min="1678" max="1680" width="9.140625" style="1"/>
    <col min="1681" max="1681" width="16.28515625" style="1" customWidth="1"/>
    <col min="1682" max="1682" width="13.85546875" style="1" customWidth="1"/>
    <col min="1683" max="1795" width="9.140625" style="1"/>
    <col min="1796" max="1796" width="33.140625" style="1" customWidth="1"/>
    <col min="1797" max="1797" width="14.140625" style="1" customWidth="1"/>
    <col min="1798" max="1800" width="9.140625" style="1" customWidth="1"/>
    <col min="1801" max="1801" width="10.28515625" style="1" customWidth="1"/>
    <col min="1802" max="1803" width="12.5703125" style="1" customWidth="1"/>
    <col min="1804" max="1804" width="9.140625" style="1" customWidth="1"/>
    <col min="1805" max="1805" width="14.42578125" style="1" customWidth="1"/>
    <col min="1806" max="1816" width="9.140625" style="1" customWidth="1"/>
    <col min="1817" max="1817" width="19.7109375" style="1" customWidth="1"/>
    <col min="1818" max="1818" width="14.140625" style="1" customWidth="1"/>
    <col min="1819" max="1819" width="14.7109375" style="1" customWidth="1"/>
    <col min="1820" max="1820" width="9.140625" style="1" customWidth="1"/>
    <col min="1821" max="1821" width="10.85546875" style="1" customWidth="1"/>
    <col min="1822" max="1830" width="9.140625" style="1" customWidth="1"/>
    <col min="1831" max="1831" width="11.140625" style="1" customWidth="1"/>
    <col min="1832" max="1832" width="10.85546875" style="1" customWidth="1"/>
    <col min="1833" max="1833" width="10" style="1" customWidth="1"/>
    <col min="1834" max="1834" width="12.7109375" style="1" customWidth="1"/>
    <col min="1835" max="1835" width="10.5703125" style="1" customWidth="1"/>
    <col min="1836" max="1836" width="12.7109375" style="1" customWidth="1"/>
    <col min="1837" max="1838" width="15.7109375" style="1" customWidth="1"/>
    <col min="1839" max="1843" width="9.140625" style="1" customWidth="1"/>
    <col min="1844" max="1844" width="12.140625" style="1" customWidth="1"/>
    <col min="1845" max="1845" width="10" style="1" customWidth="1"/>
    <col min="1846" max="1847" width="9.140625" style="1" customWidth="1"/>
    <col min="1848" max="1848" width="11.5703125" style="1" customWidth="1"/>
    <col min="1849" max="1857" width="9.140625" style="1" customWidth="1"/>
    <col min="1858" max="1858" width="10.5703125" style="1" customWidth="1"/>
    <col min="1859" max="1859" width="7" style="1" customWidth="1"/>
    <col min="1860" max="1861" width="9.140625" style="1" customWidth="1"/>
    <col min="1862" max="1862" width="8" style="1" customWidth="1"/>
    <col min="1863" max="1863" width="20.7109375" style="1" customWidth="1"/>
    <col min="1864" max="1864" width="12.42578125" style="1" customWidth="1"/>
    <col min="1865" max="1865" width="10" style="1" customWidth="1"/>
    <col min="1866" max="1866" width="9.140625" style="1" customWidth="1"/>
    <col min="1867" max="1867" width="10.28515625" style="1" customWidth="1"/>
    <col min="1868" max="1868" width="9.140625" style="1" customWidth="1"/>
    <col min="1869" max="1869" width="14.28515625" style="1" customWidth="1"/>
    <col min="1870" max="1882" width="9.140625" style="1"/>
    <col min="1883" max="1884" width="15.42578125" style="1" customWidth="1"/>
    <col min="1885" max="1885" width="14" style="1" bestFit="1" customWidth="1"/>
    <col min="1886" max="1891" width="9.140625" style="1"/>
    <col min="1892" max="1893" width="12.28515625" style="1" customWidth="1"/>
    <col min="1894" max="1915" width="9.140625" style="1"/>
    <col min="1916" max="1916" width="20.5703125" style="1" customWidth="1"/>
    <col min="1917" max="1917" width="10.140625" style="1" customWidth="1"/>
    <col min="1918" max="1918" width="9.140625" style="1"/>
    <col min="1919" max="1919" width="10.85546875" style="1" customWidth="1"/>
    <col min="1920" max="1920" width="10.28515625" style="1" customWidth="1"/>
    <col min="1921" max="1921" width="14.5703125" style="1" customWidth="1"/>
    <col min="1922" max="1932" width="9.140625" style="1"/>
    <col min="1933" max="1933" width="12.28515625" style="1" customWidth="1"/>
    <col min="1934" max="1936" width="9.140625" style="1"/>
    <col min="1937" max="1937" width="16.28515625" style="1" customWidth="1"/>
    <col min="1938" max="1938" width="13.85546875" style="1" customWidth="1"/>
    <col min="1939" max="2051" width="9.140625" style="1"/>
    <col min="2052" max="2052" width="33.140625" style="1" customWidth="1"/>
    <col min="2053" max="2053" width="14.140625" style="1" customWidth="1"/>
    <col min="2054" max="2056" width="9.140625" style="1" customWidth="1"/>
    <col min="2057" max="2057" width="10.28515625" style="1" customWidth="1"/>
    <col min="2058" max="2059" width="12.5703125" style="1" customWidth="1"/>
    <col min="2060" max="2060" width="9.140625" style="1" customWidth="1"/>
    <col min="2061" max="2061" width="14.42578125" style="1" customWidth="1"/>
    <col min="2062" max="2072" width="9.140625" style="1" customWidth="1"/>
    <col min="2073" max="2073" width="19.7109375" style="1" customWidth="1"/>
    <col min="2074" max="2074" width="14.140625" style="1" customWidth="1"/>
    <col min="2075" max="2075" width="14.7109375" style="1" customWidth="1"/>
    <col min="2076" max="2076" width="9.140625" style="1" customWidth="1"/>
    <col min="2077" max="2077" width="10.85546875" style="1" customWidth="1"/>
    <col min="2078" max="2086" width="9.140625" style="1" customWidth="1"/>
    <col min="2087" max="2087" width="11.140625" style="1" customWidth="1"/>
    <col min="2088" max="2088" width="10.85546875" style="1" customWidth="1"/>
    <col min="2089" max="2089" width="10" style="1" customWidth="1"/>
    <col min="2090" max="2090" width="12.7109375" style="1" customWidth="1"/>
    <col min="2091" max="2091" width="10.5703125" style="1" customWidth="1"/>
    <col min="2092" max="2092" width="12.7109375" style="1" customWidth="1"/>
    <col min="2093" max="2094" width="15.7109375" style="1" customWidth="1"/>
    <col min="2095" max="2099" width="9.140625" style="1" customWidth="1"/>
    <col min="2100" max="2100" width="12.140625" style="1" customWidth="1"/>
    <col min="2101" max="2101" width="10" style="1" customWidth="1"/>
    <col min="2102" max="2103" width="9.140625" style="1" customWidth="1"/>
    <col min="2104" max="2104" width="11.5703125" style="1" customWidth="1"/>
    <col min="2105" max="2113" width="9.140625" style="1" customWidth="1"/>
    <col min="2114" max="2114" width="10.5703125" style="1" customWidth="1"/>
    <col min="2115" max="2115" width="7" style="1" customWidth="1"/>
    <col min="2116" max="2117" width="9.140625" style="1" customWidth="1"/>
    <col min="2118" max="2118" width="8" style="1" customWidth="1"/>
    <col min="2119" max="2119" width="20.7109375" style="1" customWidth="1"/>
    <col min="2120" max="2120" width="12.42578125" style="1" customWidth="1"/>
    <col min="2121" max="2121" width="10" style="1" customWidth="1"/>
    <col min="2122" max="2122" width="9.140625" style="1" customWidth="1"/>
    <col min="2123" max="2123" width="10.28515625" style="1" customWidth="1"/>
    <col min="2124" max="2124" width="9.140625" style="1" customWidth="1"/>
    <col min="2125" max="2125" width="14.28515625" style="1" customWidth="1"/>
    <col min="2126" max="2138" width="9.140625" style="1"/>
    <col min="2139" max="2140" width="15.42578125" style="1" customWidth="1"/>
    <col min="2141" max="2141" width="14" style="1" bestFit="1" customWidth="1"/>
    <col min="2142" max="2147" width="9.140625" style="1"/>
    <col min="2148" max="2149" width="12.28515625" style="1" customWidth="1"/>
    <col min="2150" max="2171" width="9.140625" style="1"/>
    <col min="2172" max="2172" width="20.5703125" style="1" customWidth="1"/>
    <col min="2173" max="2173" width="10.140625" style="1" customWidth="1"/>
    <col min="2174" max="2174" width="9.140625" style="1"/>
    <col min="2175" max="2175" width="10.85546875" style="1" customWidth="1"/>
    <col min="2176" max="2176" width="10.28515625" style="1" customWidth="1"/>
    <col min="2177" max="2177" width="14.5703125" style="1" customWidth="1"/>
    <col min="2178" max="2188" width="9.140625" style="1"/>
    <col min="2189" max="2189" width="12.28515625" style="1" customWidth="1"/>
    <col min="2190" max="2192" width="9.140625" style="1"/>
    <col min="2193" max="2193" width="16.28515625" style="1" customWidth="1"/>
    <col min="2194" max="2194" width="13.85546875" style="1" customWidth="1"/>
    <col min="2195" max="2307" width="9.140625" style="1"/>
    <col min="2308" max="2308" width="33.140625" style="1" customWidth="1"/>
    <col min="2309" max="2309" width="14.140625" style="1" customWidth="1"/>
    <col min="2310" max="2312" width="9.140625" style="1" customWidth="1"/>
    <col min="2313" max="2313" width="10.28515625" style="1" customWidth="1"/>
    <col min="2314" max="2315" width="12.5703125" style="1" customWidth="1"/>
    <col min="2316" max="2316" width="9.140625" style="1" customWidth="1"/>
    <col min="2317" max="2317" width="14.42578125" style="1" customWidth="1"/>
    <col min="2318" max="2328" width="9.140625" style="1" customWidth="1"/>
    <col min="2329" max="2329" width="19.7109375" style="1" customWidth="1"/>
    <col min="2330" max="2330" width="14.140625" style="1" customWidth="1"/>
    <col min="2331" max="2331" width="14.7109375" style="1" customWidth="1"/>
    <col min="2332" max="2332" width="9.140625" style="1" customWidth="1"/>
    <col min="2333" max="2333" width="10.85546875" style="1" customWidth="1"/>
    <col min="2334" max="2342" width="9.140625" style="1" customWidth="1"/>
    <col min="2343" max="2343" width="11.140625" style="1" customWidth="1"/>
    <col min="2344" max="2344" width="10.85546875" style="1" customWidth="1"/>
    <col min="2345" max="2345" width="10" style="1" customWidth="1"/>
    <col min="2346" max="2346" width="12.7109375" style="1" customWidth="1"/>
    <col min="2347" max="2347" width="10.5703125" style="1" customWidth="1"/>
    <col min="2348" max="2348" width="12.7109375" style="1" customWidth="1"/>
    <col min="2349" max="2350" width="15.7109375" style="1" customWidth="1"/>
    <col min="2351" max="2355" width="9.140625" style="1" customWidth="1"/>
    <col min="2356" max="2356" width="12.140625" style="1" customWidth="1"/>
    <col min="2357" max="2357" width="10" style="1" customWidth="1"/>
    <col min="2358" max="2359" width="9.140625" style="1" customWidth="1"/>
    <col min="2360" max="2360" width="11.5703125" style="1" customWidth="1"/>
    <col min="2361" max="2369" width="9.140625" style="1" customWidth="1"/>
    <col min="2370" max="2370" width="10.5703125" style="1" customWidth="1"/>
    <col min="2371" max="2371" width="7" style="1" customWidth="1"/>
    <col min="2372" max="2373" width="9.140625" style="1" customWidth="1"/>
    <col min="2374" max="2374" width="8" style="1" customWidth="1"/>
    <col min="2375" max="2375" width="20.7109375" style="1" customWidth="1"/>
    <col min="2376" max="2376" width="12.42578125" style="1" customWidth="1"/>
    <col min="2377" max="2377" width="10" style="1" customWidth="1"/>
    <col min="2378" max="2378" width="9.140625" style="1" customWidth="1"/>
    <col min="2379" max="2379" width="10.28515625" style="1" customWidth="1"/>
    <col min="2380" max="2380" width="9.140625" style="1" customWidth="1"/>
    <col min="2381" max="2381" width="14.28515625" style="1" customWidth="1"/>
    <col min="2382" max="2394" width="9.140625" style="1"/>
    <col min="2395" max="2396" width="15.42578125" style="1" customWidth="1"/>
    <col min="2397" max="2397" width="14" style="1" bestFit="1" customWidth="1"/>
    <col min="2398" max="2403" width="9.140625" style="1"/>
    <col min="2404" max="2405" width="12.28515625" style="1" customWidth="1"/>
    <col min="2406" max="2427" width="9.140625" style="1"/>
    <col min="2428" max="2428" width="20.5703125" style="1" customWidth="1"/>
    <col min="2429" max="2429" width="10.140625" style="1" customWidth="1"/>
    <col min="2430" max="2430" width="9.140625" style="1"/>
    <col min="2431" max="2431" width="10.85546875" style="1" customWidth="1"/>
    <col min="2432" max="2432" width="10.28515625" style="1" customWidth="1"/>
    <col min="2433" max="2433" width="14.5703125" style="1" customWidth="1"/>
    <col min="2434" max="2444" width="9.140625" style="1"/>
    <col min="2445" max="2445" width="12.28515625" style="1" customWidth="1"/>
    <col min="2446" max="2448" width="9.140625" style="1"/>
    <col min="2449" max="2449" width="16.28515625" style="1" customWidth="1"/>
    <col min="2450" max="2450" width="13.85546875" style="1" customWidth="1"/>
    <col min="2451" max="2563" width="9.140625" style="1"/>
    <col min="2564" max="2564" width="33.140625" style="1" customWidth="1"/>
    <col min="2565" max="2565" width="14.140625" style="1" customWidth="1"/>
    <col min="2566" max="2568" width="9.140625" style="1" customWidth="1"/>
    <col min="2569" max="2569" width="10.28515625" style="1" customWidth="1"/>
    <col min="2570" max="2571" width="12.5703125" style="1" customWidth="1"/>
    <col min="2572" max="2572" width="9.140625" style="1" customWidth="1"/>
    <col min="2573" max="2573" width="14.42578125" style="1" customWidth="1"/>
    <col min="2574" max="2584" width="9.140625" style="1" customWidth="1"/>
    <col min="2585" max="2585" width="19.7109375" style="1" customWidth="1"/>
    <col min="2586" max="2586" width="14.140625" style="1" customWidth="1"/>
    <col min="2587" max="2587" width="14.7109375" style="1" customWidth="1"/>
    <col min="2588" max="2588" width="9.140625" style="1" customWidth="1"/>
    <col min="2589" max="2589" width="10.85546875" style="1" customWidth="1"/>
    <col min="2590" max="2598" width="9.140625" style="1" customWidth="1"/>
    <col min="2599" max="2599" width="11.140625" style="1" customWidth="1"/>
    <col min="2600" max="2600" width="10.85546875" style="1" customWidth="1"/>
    <col min="2601" max="2601" width="10" style="1" customWidth="1"/>
    <col min="2602" max="2602" width="12.7109375" style="1" customWidth="1"/>
    <col min="2603" max="2603" width="10.5703125" style="1" customWidth="1"/>
    <col min="2604" max="2604" width="12.7109375" style="1" customWidth="1"/>
    <col min="2605" max="2606" width="15.7109375" style="1" customWidth="1"/>
    <col min="2607" max="2611" width="9.140625" style="1" customWidth="1"/>
    <col min="2612" max="2612" width="12.140625" style="1" customWidth="1"/>
    <col min="2613" max="2613" width="10" style="1" customWidth="1"/>
    <col min="2614" max="2615" width="9.140625" style="1" customWidth="1"/>
    <col min="2616" max="2616" width="11.5703125" style="1" customWidth="1"/>
    <col min="2617" max="2625" width="9.140625" style="1" customWidth="1"/>
    <col min="2626" max="2626" width="10.5703125" style="1" customWidth="1"/>
    <col min="2627" max="2627" width="7" style="1" customWidth="1"/>
    <col min="2628" max="2629" width="9.140625" style="1" customWidth="1"/>
    <col min="2630" max="2630" width="8" style="1" customWidth="1"/>
    <col min="2631" max="2631" width="20.7109375" style="1" customWidth="1"/>
    <col min="2632" max="2632" width="12.42578125" style="1" customWidth="1"/>
    <col min="2633" max="2633" width="10" style="1" customWidth="1"/>
    <col min="2634" max="2634" width="9.140625" style="1" customWidth="1"/>
    <col min="2635" max="2635" width="10.28515625" style="1" customWidth="1"/>
    <col min="2636" max="2636" width="9.140625" style="1" customWidth="1"/>
    <col min="2637" max="2637" width="14.28515625" style="1" customWidth="1"/>
    <col min="2638" max="2650" width="9.140625" style="1"/>
    <col min="2651" max="2652" width="15.42578125" style="1" customWidth="1"/>
    <col min="2653" max="2653" width="14" style="1" bestFit="1" customWidth="1"/>
    <col min="2654" max="2659" width="9.140625" style="1"/>
    <col min="2660" max="2661" width="12.28515625" style="1" customWidth="1"/>
    <col min="2662" max="2683" width="9.140625" style="1"/>
    <col min="2684" max="2684" width="20.5703125" style="1" customWidth="1"/>
    <col min="2685" max="2685" width="10.140625" style="1" customWidth="1"/>
    <col min="2686" max="2686" width="9.140625" style="1"/>
    <col min="2687" max="2687" width="10.85546875" style="1" customWidth="1"/>
    <col min="2688" max="2688" width="10.28515625" style="1" customWidth="1"/>
    <col min="2689" max="2689" width="14.5703125" style="1" customWidth="1"/>
    <col min="2690" max="2700" width="9.140625" style="1"/>
    <col min="2701" max="2701" width="12.28515625" style="1" customWidth="1"/>
    <col min="2702" max="2704" width="9.140625" style="1"/>
    <col min="2705" max="2705" width="16.28515625" style="1" customWidth="1"/>
    <col min="2706" max="2706" width="13.85546875" style="1" customWidth="1"/>
    <col min="2707" max="2819" width="9.140625" style="1"/>
    <col min="2820" max="2820" width="33.140625" style="1" customWidth="1"/>
    <col min="2821" max="2821" width="14.140625" style="1" customWidth="1"/>
    <col min="2822" max="2824" width="9.140625" style="1" customWidth="1"/>
    <col min="2825" max="2825" width="10.28515625" style="1" customWidth="1"/>
    <col min="2826" max="2827" width="12.5703125" style="1" customWidth="1"/>
    <col min="2828" max="2828" width="9.140625" style="1" customWidth="1"/>
    <col min="2829" max="2829" width="14.42578125" style="1" customWidth="1"/>
    <col min="2830" max="2840" width="9.140625" style="1" customWidth="1"/>
    <col min="2841" max="2841" width="19.7109375" style="1" customWidth="1"/>
    <col min="2842" max="2842" width="14.140625" style="1" customWidth="1"/>
    <col min="2843" max="2843" width="14.7109375" style="1" customWidth="1"/>
    <col min="2844" max="2844" width="9.140625" style="1" customWidth="1"/>
    <col min="2845" max="2845" width="10.85546875" style="1" customWidth="1"/>
    <col min="2846" max="2854" width="9.140625" style="1" customWidth="1"/>
    <col min="2855" max="2855" width="11.140625" style="1" customWidth="1"/>
    <col min="2856" max="2856" width="10.85546875" style="1" customWidth="1"/>
    <col min="2857" max="2857" width="10" style="1" customWidth="1"/>
    <col min="2858" max="2858" width="12.7109375" style="1" customWidth="1"/>
    <col min="2859" max="2859" width="10.5703125" style="1" customWidth="1"/>
    <col min="2860" max="2860" width="12.7109375" style="1" customWidth="1"/>
    <col min="2861" max="2862" width="15.7109375" style="1" customWidth="1"/>
    <col min="2863" max="2867" width="9.140625" style="1" customWidth="1"/>
    <col min="2868" max="2868" width="12.140625" style="1" customWidth="1"/>
    <col min="2869" max="2869" width="10" style="1" customWidth="1"/>
    <col min="2870" max="2871" width="9.140625" style="1" customWidth="1"/>
    <col min="2872" max="2872" width="11.5703125" style="1" customWidth="1"/>
    <col min="2873" max="2881" width="9.140625" style="1" customWidth="1"/>
    <col min="2882" max="2882" width="10.5703125" style="1" customWidth="1"/>
    <col min="2883" max="2883" width="7" style="1" customWidth="1"/>
    <col min="2884" max="2885" width="9.140625" style="1" customWidth="1"/>
    <col min="2886" max="2886" width="8" style="1" customWidth="1"/>
    <col min="2887" max="2887" width="20.7109375" style="1" customWidth="1"/>
    <col min="2888" max="2888" width="12.42578125" style="1" customWidth="1"/>
    <col min="2889" max="2889" width="10" style="1" customWidth="1"/>
    <col min="2890" max="2890" width="9.140625" style="1" customWidth="1"/>
    <col min="2891" max="2891" width="10.28515625" style="1" customWidth="1"/>
    <col min="2892" max="2892" width="9.140625" style="1" customWidth="1"/>
    <col min="2893" max="2893" width="14.28515625" style="1" customWidth="1"/>
    <col min="2894" max="2906" width="9.140625" style="1"/>
    <col min="2907" max="2908" width="15.42578125" style="1" customWidth="1"/>
    <col min="2909" max="2909" width="14" style="1" bestFit="1" customWidth="1"/>
    <col min="2910" max="2915" width="9.140625" style="1"/>
    <col min="2916" max="2917" width="12.28515625" style="1" customWidth="1"/>
    <col min="2918" max="2939" width="9.140625" style="1"/>
    <col min="2940" max="2940" width="20.5703125" style="1" customWidth="1"/>
    <col min="2941" max="2941" width="10.140625" style="1" customWidth="1"/>
    <col min="2942" max="2942" width="9.140625" style="1"/>
    <col min="2943" max="2943" width="10.85546875" style="1" customWidth="1"/>
    <col min="2944" max="2944" width="10.28515625" style="1" customWidth="1"/>
    <col min="2945" max="2945" width="14.5703125" style="1" customWidth="1"/>
    <col min="2946" max="2956" width="9.140625" style="1"/>
    <col min="2957" max="2957" width="12.28515625" style="1" customWidth="1"/>
    <col min="2958" max="2960" width="9.140625" style="1"/>
    <col min="2961" max="2961" width="16.28515625" style="1" customWidth="1"/>
    <col min="2962" max="2962" width="13.85546875" style="1" customWidth="1"/>
    <col min="2963" max="3075" width="9.140625" style="1"/>
    <col min="3076" max="3076" width="33.140625" style="1" customWidth="1"/>
    <col min="3077" max="3077" width="14.140625" style="1" customWidth="1"/>
    <col min="3078" max="3080" width="9.140625" style="1" customWidth="1"/>
    <col min="3081" max="3081" width="10.28515625" style="1" customWidth="1"/>
    <col min="3082" max="3083" width="12.5703125" style="1" customWidth="1"/>
    <col min="3084" max="3084" width="9.140625" style="1" customWidth="1"/>
    <col min="3085" max="3085" width="14.42578125" style="1" customWidth="1"/>
    <col min="3086" max="3096" width="9.140625" style="1" customWidth="1"/>
    <col min="3097" max="3097" width="19.7109375" style="1" customWidth="1"/>
    <col min="3098" max="3098" width="14.140625" style="1" customWidth="1"/>
    <col min="3099" max="3099" width="14.7109375" style="1" customWidth="1"/>
    <col min="3100" max="3100" width="9.140625" style="1" customWidth="1"/>
    <col min="3101" max="3101" width="10.85546875" style="1" customWidth="1"/>
    <col min="3102" max="3110" width="9.140625" style="1" customWidth="1"/>
    <col min="3111" max="3111" width="11.140625" style="1" customWidth="1"/>
    <col min="3112" max="3112" width="10.85546875" style="1" customWidth="1"/>
    <col min="3113" max="3113" width="10" style="1" customWidth="1"/>
    <col min="3114" max="3114" width="12.7109375" style="1" customWidth="1"/>
    <col min="3115" max="3115" width="10.5703125" style="1" customWidth="1"/>
    <col min="3116" max="3116" width="12.7109375" style="1" customWidth="1"/>
    <col min="3117" max="3118" width="15.7109375" style="1" customWidth="1"/>
    <col min="3119" max="3123" width="9.140625" style="1" customWidth="1"/>
    <col min="3124" max="3124" width="12.140625" style="1" customWidth="1"/>
    <col min="3125" max="3125" width="10" style="1" customWidth="1"/>
    <col min="3126" max="3127" width="9.140625" style="1" customWidth="1"/>
    <col min="3128" max="3128" width="11.5703125" style="1" customWidth="1"/>
    <col min="3129" max="3137" width="9.140625" style="1" customWidth="1"/>
    <col min="3138" max="3138" width="10.5703125" style="1" customWidth="1"/>
    <col min="3139" max="3139" width="7" style="1" customWidth="1"/>
    <col min="3140" max="3141" width="9.140625" style="1" customWidth="1"/>
    <col min="3142" max="3142" width="8" style="1" customWidth="1"/>
    <col min="3143" max="3143" width="20.7109375" style="1" customWidth="1"/>
    <col min="3144" max="3144" width="12.42578125" style="1" customWidth="1"/>
    <col min="3145" max="3145" width="10" style="1" customWidth="1"/>
    <col min="3146" max="3146" width="9.140625" style="1" customWidth="1"/>
    <col min="3147" max="3147" width="10.28515625" style="1" customWidth="1"/>
    <col min="3148" max="3148" width="9.140625" style="1" customWidth="1"/>
    <col min="3149" max="3149" width="14.28515625" style="1" customWidth="1"/>
    <col min="3150" max="3162" width="9.140625" style="1"/>
    <col min="3163" max="3164" width="15.42578125" style="1" customWidth="1"/>
    <col min="3165" max="3165" width="14" style="1" bestFit="1" customWidth="1"/>
    <col min="3166" max="3171" width="9.140625" style="1"/>
    <col min="3172" max="3173" width="12.28515625" style="1" customWidth="1"/>
    <col min="3174" max="3195" width="9.140625" style="1"/>
    <col min="3196" max="3196" width="20.5703125" style="1" customWidth="1"/>
    <col min="3197" max="3197" width="10.140625" style="1" customWidth="1"/>
    <col min="3198" max="3198" width="9.140625" style="1"/>
    <col min="3199" max="3199" width="10.85546875" style="1" customWidth="1"/>
    <col min="3200" max="3200" width="10.28515625" style="1" customWidth="1"/>
    <col min="3201" max="3201" width="14.5703125" style="1" customWidth="1"/>
    <col min="3202" max="3212" width="9.140625" style="1"/>
    <col min="3213" max="3213" width="12.28515625" style="1" customWidth="1"/>
    <col min="3214" max="3216" width="9.140625" style="1"/>
    <col min="3217" max="3217" width="16.28515625" style="1" customWidth="1"/>
    <col min="3218" max="3218" width="13.85546875" style="1" customWidth="1"/>
    <col min="3219" max="3331" width="9.140625" style="1"/>
    <col min="3332" max="3332" width="33.140625" style="1" customWidth="1"/>
    <col min="3333" max="3333" width="14.140625" style="1" customWidth="1"/>
    <col min="3334" max="3336" width="9.140625" style="1" customWidth="1"/>
    <col min="3337" max="3337" width="10.28515625" style="1" customWidth="1"/>
    <col min="3338" max="3339" width="12.5703125" style="1" customWidth="1"/>
    <col min="3340" max="3340" width="9.140625" style="1" customWidth="1"/>
    <col min="3341" max="3341" width="14.42578125" style="1" customWidth="1"/>
    <col min="3342" max="3352" width="9.140625" style="1" customWidth="1"/>
    <col min="3353" max="3353" width="19.7109375" style="1" customWidth="1"/>
    <col min="3354" max="3354" width="14.140625" style="1" customWidth="1"/>
    <col min="3355" max="3355" width="14.7109375" style="1" customWidth="1"/>
    <col min="3356" max="3356" width="9.140625" style="1" customWidth="1"/>
    <col min="3357" max="3357" width="10.85546875" style="1" customWidth="1"/>
    <col min="3358" max="3366" width="9.140625" style="1" customWidth="1"/>
    <col min="3367" max="3367" width="11.140625" style="1" customWidth="1"/>
    <col min="3368" max="3368" width="10.85546875" style="1" customWidth="1"/>
    <col min="3369" max="3369" width="10" style="1" customWidth="1"/>
    <col min="3370" max="3370" width="12.7109375" style="1" customWidth="1"/>
    <col min="3371" max="3371" width="10.5703125" style="1" customWidth="1"/>
    <col min="3372" max="3372" width="12.7109375" style="1" customWidth="1"/>
    <col min="3373" max="3374" width="15.7109375" style="1" customWidth="1"/>
    <col min="3375" max="3379" width="9.140625" style="1" customWidth="1"/>
    <col min="3380" max="3380" width="12.140625" style="1" customWidth="1"/>
    <col min="3381" max="3381" width="10" style="1" customWidth="1"/>
    <col min="3382" max="3383" width="9.140625" style="1" customWidth="1"/>
    <col min="3384" max="3384" width="11.5703125" style="1" customWidth="1"/>
    <col min="3385" max="3393" width="9.140625" style="1" customWidth="1"/>
    <col min="3394" max="3394" width="10.5703125" style="1" customWidth="1"/>
    <col min="3395" max="3395" width="7" style="1" customWidth="1"/>
    <col min="3396" max="3397" width="9.140625" style="1" customWidth="1"/>
    <col min="3398" max="3398" width="8" style="1" customWidth="1"/>
    <col min="3399" max="3399" width="20.7109375" style="1" customWidth="1"/>
    <col min="3400" max="3400" width="12.42578125" style="1" customWidth="1"/>
    <col min="3401" max="3401" width="10" style="1" customWidth="1"/>
    <col min="3402" max="3402" width="9.140625" style="1" customWidth="1"/>
    <col min="3403" max="3403" width="10.28515625" style="1" customWidth="1"/>
    <col min="3404" max="3404" width="9.140625" style="1" customWidth="1"/>
    <col min="3405" max="3405" width="14.28515625" style="1" customWidth="1"/>
    <col min="3406" max="3418" width="9.140625" style="1"/>
    <col min="3419" max="3420" width="15.42578125" style="1" customWidth="1"/>
    <col min="3421" max="3421" width="14" style="1" bestFit="1" customWidth="1"/>
    <col min="3422" max="3427" width="9.140625" style="1"/>
    <col min="3428" max="3429" width="12.28515625" style="1" customWidth="1"/>
    <col min="3430" max="3451" width="9.140625" style="1"/>
    <col min="3452" max="3452" width="20.5703125" style="1" customWidth="1"/>
    <col min="3453" max="3453" width="10.140625" style="1" customWidth="1"/>
    <col min="3454" max="3454" width="9.140625" style="1"/>
    <col min="3455" max="3455" width="10.85546875" style="1" customWidth="1"/>
    <col min="3456" max="3456" width="10.28515625" style="1" customWidth="1"/>
    <col min="3457" max="3457" width="14.5703125" style="1" customWidth="1"/>
    <col min="3458" max="3468" width="9.140625" style="1"/>
    <col min="3469" max="3469" width="12.28515625" style="1" customWidth="1"/>
    <col min="3470" max="3472" width="9.140625" style="1"/>
    <col min="3473" max="3473" width="16.28515625" style="1" customWidth="1"/>
    <col min="3474" max="3474" width="13.85546875" style="1" customWidth="1"/>
    <col min="3475" max="3587" width="9.140625" style="1"/>
    <col min="3588" max="3588" width="33.140625" style="1" customWidth="1"/>
    <col min="3589" max="3589" width="14.140625" style="1" customWidth="1"/>
    <col min="3590" max="3592" width="9.140625" style="1" customWidth="1"/>
    <col min="3593" max="3593" width="10.28515625" style="1" customWidth="1"/>
    <col min="3594" max="3595" width="12.5703125" style="1" customWidth="1"/>
    <col min="3596" max="3596" width="9.140625" style="1" customWidth="1"/>
    <col min="3597" max="3597" width="14.42578125" style="1" customWidth="1"/>
    <col min="3598" max="3608" width="9.140625" style="1" customWidth="1"/>
    <col min="3609" max="3609" width="19.7109375" style="1" customWidth="1"/>
    <col min="3610" max="3610" width="14.140625" style="1" customWidth="1"/>
    <col min="3611" max="3611" width="14.7109375" style="1" customWidth="1"/>
    <col min="3612" max="3612" width="9.140625" style="1" customWidth="1"/>
    <col min="3613" max="3613" width="10.85546875" style="1" customWidth="1"/>
    <col min="3614" max="3622" width="9.140625" style="1" customWidth="1"/>
    <col min="3623" max="3623" width="11.140625" style="1" customWidth="1"/>
    <col min="3624" max="3624" width="10.85546875" style="1" customWidth="1"/>
    <col min="3625" max="3625" width="10" style="1" customWidth="1"/>
    <col min="3626" max="3626" width="12.7109375" style="1" customWidth="1"/>
    <col min="3627" max="3627" width="10.5703125" style="1" customWidth="1"/>
    <col min="3628" max="3628" width="12.7109375" style="1" customWidth="1"/>
    <col min="3629" max="3630" width="15.7109375" style="1" customWidth="1"/>
    <col min="3631" max="3635" width="9.140625" style="1" customWidth="1"/>
    <col min="3636" max="3636" width="12.140625" style="1" customWidth="1"/>
    <col min="3637" max="3637" width="10" style="1" customWidth="1"/>
    <col min="3638" max="3639" width="9.140625" style="1" customWidth="1"/>
    <col min="3640" max="3640" width="11.5703125" style="1" customWidth="1"/>
    <col min="3641" max="3649" width="9.140625" style="1" customWidth="1"/>
    <col min="3650" max="3650" width="10.5703125" style="1" customWidth="1"/>
    <col min="3651" max="3651" width="7" style="1" customWidth="1"/>
    <col min="3652" max="3653" width="9.140625" style="1" customWidth="1"/>
    <col min="3654" max="3654" width="8" style="1" customWidth="1"/>
    <col min="3655" max="3655" width="20.7109375" style="1" customWidth="1"/>
    <col min="3656" max="3656" width="12.42578125" style="1" customWidth="1"/>
    <col min="3657" max="3657" width="10" style="1" customWidth="1"/>
    <col min="3658" max="3658" width="9.140625" style="1" customWidth="1"/>
    <col min="3659" max="3659" width="10.28515625" style="1" customWidth="1"/>
    <col min="3660" max="3660" width="9.140625" style="1" customWidth="1"/>
    <col min="3661" max="3661" width="14.28515625" style="1" customWidth="1"/>
    <col min="3662" max="3674" width="9.140625" style="1"/>
    <col min="3675" max="3676" width="15.42578125" style="1" customWidth="1"/>
    <col min="3677" max="3677" width="14" style="1" bestFit="1" customWidth="1"/>
    <col min="3678" max="3683" width="9.140625" style="1"/>
    <col min="3684" max="3685" width="12.28515625" style="1" customWidth="1"/>
    <col min="3686" max="3707" width="9.140625" style="1"/>
    <col min="3708" max="3708" width="20.5703125" style="1" customWidth="1"/>
    <col min="3709" max="3709" width="10.140625" style="1" customWidth="1"/>
    <col min="3710" max="3710" width="9.140625" style="1"/>
    <col min="3711" max="3711" width="10.85546875" style="1" customWidth="1"/>
    <col min="3712" max="3712" width="10.28515625" style="1" customWidth="1"/>
    <col min="3713" max="3713" width="14.5703125" style="1" customWidth="1"/>
    <col min="3714" max="3724" width="9.140625" style="1"/>
    <col min="3725" max="3725" width="12.28515625" style="1" customWidth="1"/>
    <col min="3726" max="3728" width="9.140625" style="1"/>
    <col min="3729" max="3729" width="16.28515625" style="1" customWidth="1"/>
    <col min="3730" max="3730" width="13.85546875" style="1" customWidth="1"/>
    <col min="3731" max="3843" width="9.140625" style="1"/>
    <col min="3844" max="3844" width="33.140625" style="1" customWidth="1"/>
    <col min="3845" max="3845" width="14.140625" style="1" customWidth="1"/>
    <col min="3846" max="3848" width="9.140625" style="1" customWidth="1"/>
    <col min="3849" max="3849" width="10.28515625" style="1" customWidth="1"/>
    <col min="3850" max="3851" width="12.5703125" style="1" customWidth="1"/>
    <col min="3852" max="3852" width="9.140625" style="1" customWidth="1"/>
    <col min="3853" max="3853" width="14.42578125" style="1" customWidth="1"/>
    <col min="3854" max="3864" width="9.140625" style="1" customWidth="1"/>
    <col min="3865" max="3865" width="19.7109375" style="1" customWidth="1"/>
    <col min="3866" max="3866" width="14.140625" style="1" customWidth="1"/>
    <col min="3867" max="3867" width="14.7109375" style="1" customWidth="1"/>
    <col min="3868" max="3868" width="9.140625" style="1" customWidth="1"/>
    <col min="3869" max="3869" width="10.85546875" style="1" customWidth="1"/>
    <col min="3870" max="3878" width="9.140625" style="1" customWidth="1"/>
    <col min="3879" max="3879" width="11.140625" style="1" customWidth="1"/>
    <col min="3880" max="3880" width="10.85546875" style="1" customWidth="1"/>
    <col min="3881" max="3881" width="10" style="1" customWidth="1"/>
    <col min="3882" max="3882" width="12.7109375" style="1" customWidth="1"/>
    <col min="3883" max="3883" width="10.5703125" style="1" customWidth="1"/>
    <col min="3884" max="3884" width="12.7109375" style="1" customWidth="1"/>
    <col min="3885" max="3886" width="15.7109375" style="1" customWidth="1"/>
    <col min="3887" max="3891" width="9.140625" style="1" customWidth="1"/>
    <col min="3892" max="3892" width="12.140625" style="1" customWidth="1"/>
    <col min="3893" max="3893" width="10" style="1" customWidth="1"/>
    <col min="3894" max="3895" width="9.140625" style="1" customWidth="1"/>
    <col min="3896" max="3896" width="11.5703125" style="1" customWidth="1"/>
    <col min="3897" max="3905" width="9.140625" style="1" customWidth="1"/>
    <col min="3906" max="3906" width="10.5703125" style="1" customWidth="1"/>
    <col min="3907" max="3907" width="7" style="1" customWidth="1"/>
    <col min="3908" max="3909" width="9.140625" style="1" customWidth="1"/>
    <col min="3910" max="3910" width="8" style="1" customWidth="1"/>
    <col min="3911" max="3911" width="20.7109375" style="1" customWidth="1"/>
    <col min="3912" max="3912" width="12.42578125" style="1" customWidth="1"/>
    <col min="3913" max="3913" width="10" style="1" customWidth="1"/>
    <col min="3914" max="3914" width="9.140625" style="1" customWidth="1"/>
    <col min="3915" max="3915" width="10.28515625" style="1" customWidth="1"/>
    <col min="3916" max="3916" width="9.140625" style="1" customWidth="1"/>
    <col min="3917" max="3917" width="14.28515625" style="1" customWidth="1"/>
    <col min="3918" max="3930" width="9.140625" style="1"/>
    <col min="3931" max="3932" width="15.42578125" style="1" customWidth="1"/>
    <col min="3933" max="3933" width="14" style="1" bestFit="1" customWidth="1"/>
    <col min="3934" max="3939" width="9.140625" style="1"/>
    <col min="3940" max="3941" width="12.28515625" style="1" customWidth="1"/>
    <col min="3942" max="3963" width="9.140625" style="1"/>
    <col min="3964" max="3964" width="20.5703125" style="1" customWidth="1"/>
    <col min="3965" max="3965" width="10.140625" style="1" customWidth="1"/>
    <col min="3966" max="3966" width="9.140625" style="1"/>
    <col min="3967" max="3967" width="10.85546875" style="1" customWidth="1"/>
    <col min="3968" max="3968" width="10.28515625" style="1" customWidth="1"/>
    <col min="3969" max="3969" width="14.5703125" style="1" customWidth="1"/>
    <col min="3970" max="3980" width="9.140625" style="1"/>
    <col min="3981" max="3981" width="12.28515625" style="1" customWidth="1"/>
    <col min="3982" max="3984" width="9.140625" style="1"/>
    <col min="3985" max="3985" width="16.28515625" style="1" customWidth="1"/>
    <col min="3986" max="3986" width="13.85546875" style="1" customWidth="1"/>
    <col min="3987" max="4099" width="9.140625" style="1"/>
    <col min="4100" max="4100" width="33.140625" style="1" customWidth="1"/>
    <col min="4101" max="4101" width="14.140625" style="1" customWidth="1"/>
    <col min="4102" max="4104" width="9.140625" style="1" customWidth="1"/>
    <col min="4105" max="4105" width="10.28515625" style="1" customWidth="1"/>
    <col min="4106" max="4107" width="12.5703125" style="1" customWidth="1"/>
    <col min="4108" max="4108" width="9.140625" style="1" customWidth="1"/>
    <col min="4109" max="4109" width="14.42578125" style="1" customWidth="1"/>
    <col min="4110" max="4120" width="9.140625" style="1" customWidth="1"/>
    <col min="4121" max="4121" width="19.7109375" style="1" customWidth="1"/>
    <col min="4122" max="4122" width="14.140625" style="1" customWidth="1"/>
    <col min="4123" max="4123" width="14.7109375" style="1" customWidth="1"/>
    <col min="4124" max="4124" width="9.140625" style="1" customWidth="1"/>
    <col min="4125" max="4125" width="10.85546875" style="1" customWidth="1"/>
    <col min="4126" max="4134" width="9.140625" style="1" customWidth="1"/>
    <col min="4135" max="4135" width="11.140625" style="1" customWidth="1"/>
    <col min="4136" max="4136" width="10.85546875" style="1" customWidth="1"/>
    <col min="4137" max="4137" width="10" style="1" customWidth="1"/>
    <col min="4138" max="4138" width="12.7109375" style="1" customWidth="1"/>
    <col min="4139" max="4139" width="10.5703125" style="1" customWidth="1"/>
    <col min="4140" max="4140" width="12.7109375" style="1" customWidth="1"/>
    <col min="4141" max="4142" width="15.7109375" style="1" customWidth="1"/>
    <col min="4143" max="4147" width="9.140625" style="1" customWidth="1"/>
    <col min="4148" max="4148" width="12.140625" style="1" customWidth="1"/>
    <col min="4149" max="4149" width="10" style="1" customWidth="1"/>
    <col min="4150" max="4151" width="9.140625" style="1" customWidth="1"/>
    <col min="4152" max="4152" width="11.5703125" style="1" customWidth="1"/>
    <col min="4153" max="4161" width="9.140625" style="1" customWidth="1"/>
    <col min="4162" max="4162" width="10.5703125" style="1" customWidth="1"/>
    <col min="4163" max="4163" width="7" style="1" customWidth="1"/>
    <col min="4164" max="4165" width="9.140625" style="1" customWidth="1"/>
    <col min="4166" max="4166" width="8" style="1" customWidth="1"/>
    <col min="4167" max="4167" width="20.7109375" style="1" customWidth="1"/>
    <col min="4168" max="4168" width="12.42578125" style="1" customWidth="1"/>
    <col min="4169" max="4169" width="10" style="1" customWidth="1"/>
    <col min="4170" max="4170" width="9.140625" style="1" customWidth="1"/>
    <col min="4171" max="4171" width="10.28515625" style="1" customWidth="1"/>
    <col min="4172" max="4172" width="9.140625" style="1" customWidth="1"/>
    <col min="4173" max="4173" width="14.28515625" style="1" customWidth="1"/>
    <col min="4174" max="4186" width="9.140625" style="1"/>
    <col min="4187" max="4188" width="15.42578125" style="1" customWidth="1"/>
    <col min="4189" max="4189" width="14" style="1" bestFit="1" customWidth="1"/>
    <col min="4190" max="4195" width="9.140625" style="1"/>
    <col min="4196" max="4197" width="12.28515625" style="1" customWidth="1"/>
    <col min="4198" max="4219" width="9.140625" style="1"/>
    <col min="4220" max="4220" width="20.5703125" style="1" customWidth="1"/>
    <col min="4221" max="4221" width="10.140625" style="1" customWidth="1"/>
    <col min="4222" max="4222" width="9.140625" style="1"/>
    <col min="4223" max="4223" width="10.85546875" style="1" customWidth="1"/>
    <col min="4224" max="4224" width="10.28515625" style="1" customWidth="1"/>
    <col min="4225" max="4225" width="14.5703125" style="1" customWidth="1"/>
    <col min="4226" max="4236" width="9.140625" style="1"/>
    <col min="4237" max="4237" width="12.28515625" style="1" customWidth="1"/>
    <col min="4238" max="4240" width="9.140625" style="1"/>
    <col min="4241" max="4241" width="16.28515625" style="1" customWidth="1"/>
    <col min="4242" max="4242" width="13.85546875" style="1" customWidth="1"/>
    <col min="4243" max="4355" width="9.140625" style="1"/>
    <col min="4356" max="4356" width="33.140625" style="1" customWidth="1"/>
    <col min="4357" max="4357" width="14.140625" style="1" customWidth="1"/>
    <col min="4358" max="4360" width="9.140625" style="1" customWidth="1"/>
    <col min="4361" max="4361" width="10.28515625" style="1" customWidth="1"/>
    <col min="4362" max="4363" width="12.5703125" style="1" customWidth="1"/>
    <col min="4364" max="4364" width="9.140625" style="1" customWidth="1"/>
    <col min="4365" max="4365" width="14.42578125" style="1" customWidth="1"/>
    <col min="4366" max="4376" width="9.140625" style="1" customWidth="1"/>
    <col min="4377" max="4377" width="19.7109375" style="1" customWidth="1"/>
    <col min="4378" max="4378" width="14.140625" style="1" customWidth="1"/>
    <col min="4379" max="4379" width="14.7109375" style="1" customWidth="1"/>
    <col min="4380" max="4380" width="9.140625" style="1" customWidth="1"/>
    <col min="4381" max="4381" width="10.85546875" style="1" customWidth="1"/>
    <col min="4382" max="4390" width="9.140625" style="1" customWidth="1"/>
    <col min="4391" max="4391" width="11.140625" style="1" customWidth="1"/>
    <col min="4392" max="4392" width="10.85546875" style="1" customWidth="1"/>
    <col min="4393" max="4393" width="10" style="1" customWidth="1"/>
    <col min="4394" max="4394" width="12.7109375" style="1" customWidth="1"/>
    <col min="4395" max="4395" width="10.5703125" style="1" customWidth="1"/>
    <col min="4396" max="4396" width="12.7109375" style="1" customWidth="1"/>
    <col min="4397" max="4398" width="15.7109375" style="1" customWidth="1"/>
    <col min="4399" max="4403" width="9.140625" style="1" customWidth="1"/>
    <col min="4404" max="4404" width="12.140625" style="1" customWidth="1"/>
    <col min="4405" max="4405" width="10" style="1" customWidth="1"/>
    <col min="4406" max="4407" width="9.140625" style="1" customWidth="1"/>
    <col min="4408" max="4408" width="11.5703125" style="1" customWidth="1"/>
    <col min="4409" max="4417" width="9.140625" style="1" customWidth="1"/>
    <col min="4418" max="4418" width="10.5703125" style="1" customWidth="1"/>
    <col min="4419" max="4419" width="7" style="1" customWidth="1"/>
    <col min="4420" max="4421" width="9.140625" style="1" customWidth="1"/>
    <col min="4422" max="4422" width="8" style="1" customWidth="1"/>
    <col min="4423" max="4423" width="20.7109375" style="1" customWidth="1"/>
    <col min="4424" max="4424" width="12.42578125" style="1" customWidth="1"/>
    <col min="4425" max="4425" width="10" style="1" customWidth="1"/>
    <col min="4426" max="4426" width="9.140625" style="1" customWidth="1"/>
    <col min="4427" max="4427" width="10.28515625" style="1" customWidth="1"/>
    <col min="4428" max="4428" width="9.140625" style="1" customWidth="1"/>
    <col min="4429" max="4429" width="14.28515625" style="1" customWidth="1"/>
    <col min="4430" max="4442" width="9.140625" style="1"/>
    <col min="4443" max="4444" width="15.42578125" style="1" customWidth="1"/>
    <col min="4445" max="4445" width="14" style="1" bestFit="1" customWidth="1"/>
    <col min="4446" max="4451" width="9.140625" style="1"/>
    <col min="4452" max="4453" width="12.28515625" style="1" customWidth="1"/>
    <col min="4454" max="4475" width="9.140625" style="1"/>
    <col min="4476" max="4476" width="20.5703125" style="1" customWidth="1"/>
    <col min="4477" max="4477" width="10.140625" style="1" customWidth="1"/>
    <col min="4478" max="4478" width="9.140625" style="1"/>
    <col min="4479" max="4479" width="10.85546875" style="1" customWidth="1"/>
    <col min="4480" max="4480" width="10.28515625" style="1" customWidth="1"/>
    <col min="4481" max="4481" width="14.5703125" style="1" customWidth="1"/>
    <col min="4482" max="4492" width="9.140625" style="1"/>
    <col min="4493" max="4493" width="12.28515625" style="1" customWidth="1"/>
    <col min="4494" max="4496" width="9.140625" style="1"/>
    <col min="4497" max="4497" width="16.28515625" style="1" customWidth="1"/>
    <col min="4498" max="4498" width="13.85546875" style="1" customWidth="1"/>
    <col min="4499" max="4611" width="9.140625" style="1"/>
    <col min="4612" max="4612" width="33.140625" style="1" customWidth="1"/>
    <col min="4613" max="4613" width="14.140625" style="1" customWidth="1"/>
    <col min="4614" max="4616" width="9.140625" style="1" customWidth="1"/>
    <col min="4617" max="4617" width="10.28515625" style="1" customWidth="1"/>
    <col min="4618" max="4619" width="12.5703125" style="1" customWidth="1"/>
    <col min="4620" max="4620" width="9.140625" style="1" customWidth="1"/>
    <col min="4621" max="4621" width="14.42578125" style="1" customWidth="1"/>
    <col min="4622" max="4632" width="9.140625" style="1" customWidth="1"/>
    <col min="4633" max="4633" width="19.7109375" style="1" customWidth="1"/>
    <col min="4634" max="4634" width="14.140625" style="1" customWidth="1"/>
    <col min="4635" max="4635" width="14.7109375" style="1" customWidth="1"/>
    <col min="4636" max="4636" width="9.140625" style="1" customWidth="1"/>
    <col min="4637" max="4637" width="10.85546875" style="1" customWidth="1"/>
    <col min="4638" max="4646" width="9.140625" style="1" customWidth="1"/>
    <col min="4647" max="4647" width="11.140625" style="1" customWidth="1"/>
    <col min="4648" max="4648" width="10.85546875" style="1" customWidth="1"/>
    <col min="4649" max="4649" width="10" style="1" customWidth="1"/>
    <col min="4650" max="4650" width="12.7109375" style="1" customWidth="1"/>
    <col min="4651" max="4651" width="10.5703125" style="1" customWidth="1"/>
    <col min="4652" max="4652" width="12.7109375" style="1" customWidth="1"/>
    <col min="4653" max="4654" width="15.7109375" style="1" customWidth="1"/>
    <col min="4655" max="4659" width="9.140625" style="1" customWidth="1"/>
    <col min="4660" max="4660" width="12.140625" style="1" customWidth="1"/>
    <col min="4661" max="4661" width="10" style="1" customWidth="1"/>
    <col min="4662" max="4663" width="9.140625" style="1" customWidth="1"/>
    <col min="4664" max="4664" width="11.5703125" style="1" customWidth="1"/>
    <col min="4665" max="4673" width="9.140625" style="1" customWidth="1"/>
    <col min="4674" max="4674" width="10.5703125" style="1" customWidth="1"/>
    <col min="4675" max="4675" width="7" style="1" customWidth="1"/>
    <col min="4676" max="4677" width="9.140625" style="1" customWidth="1"/>
    <col min="4678" max="4678" width="8" style="1" customWidth="1"/>
    <col min="4679" max="4679" width="20.7109375" style="1" customWidth="1"/>
    <col min="4680" max="4680" width="12.42578125" style="1" customWidth="1"/>
    <col min="4681" max="4681" width="10" style="1" customWidth="1"/>
    <col min="4682" max="4682" width="9.140625" style="1" customWidth="1"/>
    <col min="4683" max="4683" width="10.28515625" style="1" customWidth="1"/>
    <col min="4684" max="4684" width="9.140625" style="1" customWidth="1"/>
    <col min="4685" max="4685" width="14.28515625" style="1" customWidth="1"/>
    <col min="4686" max="4698" width="9.140625" style="1"/>
    <col min="4699" max="4700" width="15.42578125" style="1" customWidth="1"/>
    <col min="4701" max="4701" width="14" style="1" bestFit="1" customWidth="1"/>
    <col min="4702" max="4707" width="9.140625" style="1"/>
    <col min="4708" max="4709" width="12.28515625" style="1" customWidth="1"/>
    <col min="4710" max="4731" width="9.140625" style="1"/>
    <col min="4732" max="4732" width="20.5703125" style="1" customWidth="1"/>
    <col min="4733" max="4733" width="10.140625" style="1" customWidth="1"/>
    <col min="4734" max="4734" width="9.140625" style="1"/>
    <col min="4735" max="4735" width="10.85546875" style="1" customWidth="1"/>
    <col min="4736" max="4736" width="10.28515625" style="1" customWidth="1"/>
    <col min="4737" max="4737" width="14.5703125" style="1" customWidth="1"/>
    <col min="4738" max="4748" width="9.140625" style="1"/>
    <col min="4749" max="4749" width="12.28515625" style="1" customWidth="1"/>
    <col min="4750" max="4752" width="9.140625" style="1"/>
    <col min="4753" max="4753" width="16.28515625" style="1" customWidth="1"/>
    <col min="4754" max="4754" width="13.85546875" style="1" customWidth="1"/>
    <col min="4755" max="4867" width="9.140625" style="1"/>
    <col min="4868" max="4868" width="33.140625" style="1" customWidth="1"/>
    <col min="4869" max="4869" width="14.140625" style="1" customWidth="1"/>
    <col min="4870" max="4872" width="9.140625" style="1" customWidth="1"/>
    <col min="4873" max="4873" width="10.28515625" style="1" customWidth="1"/>
    <col min="4874" max="4875" width="12.5703125" style="1" customWidth="1"/>
    <col min="4876" max="4876" width="9.140625" style="1" customWidth="1"/>
    <col min="4877" max="4877" width="14.42578125" style="1" customWidth="1"/>
    <col min="4878" max="4888" width="9.140625" style="1" customWidth="1"/>
    <col min="4889" max="4889" width="19.7109375" style="1" customWidth="1"/>
    <col min="4890" max="4890" width="14.140625" style="1" customWidth="1"/>
    <col min="4891" max="4891" width="14.7109375" style="1" customWidth="1"/>
    <col min="4892" max="4892" width="9.140625" style="1" customWidth="1"/>
    <col min="4893" max="4893" width="10.85546875" style="1" customWidth="1"/>
    <col min="4894" max="4902" width="9.140625" style="1" customWidth="1"/>
    <col min="4903" max="4903" width="11.140625" style="1" customWidth="1"/>
    <col min="4904" max="4904" width="10.85546875" style="1" customWidth="1"/>
    <col min="4905" max="4905" width="10" style="1" customWidth="1"/>
    <col min="4906" max="4906" width="12.7109375" style="1" customWidth="1"/>
    <col min="4907" max="4907" width="10.5703125" style="1" customWidth="1"/>
    <col min="4908" max="4908" width="12.7109375" style="1" customWidth="1"/>
    <col min="4909" max="4910" width="15.7109375" style="1" customWidth="1"/>
    <col min="4911" max="4915" width="9.140625" style="1" customWidth="1"/>
    <col min="4916" max="4916" width="12.140625" style="1" customWidth="1"/>
    <col min="4917" max="4917" width="10" style="1" customWidth="1"/>
    <col min="4918" max="4919" width="9.140625" style="1" customWidth="1"/>
    <col min="4920" max="4920" width="11.5703125" style="1" customWidth="1"/>
    <col min="4921" max="4929" width="9.140625" style="1" customWidth="1"/>
    <col min="4930" max="4930" width="10.5703125" style="1" customWidth="1"/>
    <col min="4931" max="4931" width="7" style="1" customWidth="1"/>
    <col min="4932" max="4933" width="9.140625" style="1" customWidth="1"/>
    <col min="4934" max="4934" width="8" style="1" customWidth="1"/>
    <col min="4935" max="4935" width="20.7109375" style="1" customWidth="1"/>
    <col min="4936" max="4936" width="12.42578125" style="1" customWidth="1"/>
    <col min="4937" max="4937" width="10" style="1" customWidth="1"/>
    <col min="4938" max="4938" width="9.140625" style="1" customWidth="1"/>
    <col min="4939" max="4939" width="10.28515625" style="1" customWidth="1"/>
    <col min="4940" max="4940" width="9.140625" style="1" customWidth="1"/>
    <col min="4941" max="4941" width="14.28515625" style="1" customWidth="1"/>
    <col min="4942" max="4954" width="9.140625" style="1"/>
    <col min="4955" max="4956" width="15.42578125" style="1" customWidth="1"/>
    <col min="4957" max="4957" width="14" style="1" bestFit="1" customWidth="1"/>
    <col min="4958" max="4963" width="9.140625" style="1"/>
    <col min="4964" max="4965" width="12.28515625" style="1" customWidth="1"/>
    <col min="4966" max="4987" width="9.140625" style="1"/>
    <col min="4988" max="4988" width="20.5703125" style="1" customWidth="1"/>
    <col min="4989" max="4989" width="10.140625" style="1" customWidth="1"/>
    <col min="4990" max="4990" width="9.140625" style="1"/>
    <col min="4991" max="4991" width="10.85546875" style="1" customWidth="1"/>
    <col min="4992" max="4992" width="10.28515625" style="1" customWidth="1"/>
    <col min="4993" max="4993" width="14.5703125" style="1" customWidth="1"/>
    <col min="4994" max="5004" width="9.140625" style="1"/>
    <col min="5005" max="5005" width="12.28515625" style="1" customWidth="1"/>
    <col min="5006" max="5008" width="9.140625" style="1"/>
    <col min="5009" max="5009" width="16.28515625" style="1" customWidth="1"/>
    <col min="5010" max="5010" width="13.85546875" style="1" customWidth="1"/>
    <col min="5011" max="5123" width="9.140625" style="1"/>
    <col min="5124" max="5124" width="33.140625" style="1" customWidth="1"/>
    <col min="5125" max="5125" width="14.140625" style="1" customWidth="1"/>
    <col min="5126" max="5128" width="9.140625" style="1" customWidth="1"/>
    <col min="5129" max="5129" width="10.28515625" style="1" customWidth="1"/>
    <col min="5130" max="5131" width="12.5703125" style="1" customWidth="1"/>
    <col min="5132" max="5132" width="9.140625" style="1" customWidth="1"/>
    <col min="5133" max="5133" width="14.42578125" style="1" customWidth="1"/>
    <col min="5134" max="5144" width="9.140625" style="1" customWidth="1"/>
    <col min="5145" max="5145" width="19.7109375" style="1" customWidth="1"/>
    <col min="5146" max="5146" width="14.140625" style="1" customWidth="1"/>
    <col min="5147" max="5147" width="14.7109375" style="1" customWidth="1"/>
    <col min="5148" max="5148" width="9.140625" style="1" customWidth="1"/>
    <col min="5149" max="5149" width="10.85546875" style="1" customWidth="1"/>
    <col min="5150" max="5158" width="9.140625" style="1" customWidth="1"/>
    <col min="5159" max="5159" width="11.140625" style="1" customWidth="1"/>
    <col min="5160" max="5160" width="10.85546875" style="1" customWidth="1"/>
    <col min="5161" max="5161" width="10" style="1" customWidth="1"/>
    <col min="5162" max="5162" width="12.7109375" style="1" customWidth="1"/>
    <col min="5163" max="5163" width="10.5703125" style="1" customWidth="1"/>
    <col min="5164" max="5164" width="12.7109375" style="1" customWidth="1"/>
    <col min="5165" max="5166" width="15.7109375" style="1" customWidth="1"/>
    <col min="5167" max="5171" width="9.140625" style="1" customWidth="1"/>
    <col min="5172" max="5172" width="12.140625" style="1" customWidth="1"/>
    <col min="5173" max="5173" width="10" style="1" customWidth="1"/>
    <col min="5174" max="5175" width="9.140625" style="1" customWidth="1"/>
    <col min="5176" max="5176" width="11.5703125" style="1" customWidth="1"/>
    <col min="5177" max="5185" width="9.140625" style="1" customWidth="1"/>
    <col min="5186" max="5186" width="10.5703125" style="1" customWidth="1"/>
    <col min="5187" max="5187" width="7" style="1" customWidth="1"/>
    <col min="5188" max="5189" width="9.140625" style="1" customWidth="1"/>
    <col min="5190" max="5190" width="8" style="1" customWidth="1"/>
    <col min="5191" max="5191" width="20.7109375" style="1" customWidth="1"/>
    <col min="5192" max="5192" width="12.42578125" style="1" customWidth="1"/>
    <col min="5193" max="5193" width="10" style="1" customWidth="1"/>
    <col min="5194" max="5194" width="9.140625" style="1" customWidth="1"/>
    <col min="5195" max="5195" width="10.28515625" style="1" customWidth="1"/>
    <col min="5196" max="5196" width="9.140625" style="1" customWidth="1"/>
    <col min="5197" max="5197" width="14.28515625" style="1" customWidth="1"/>
    <col min="5198" max="5210" width="9.140625" style="1"/>
    <col min="5211" max="5212" width="15.42578125" style="1" customWidth="1"/>
    <col min="5213" max="5213" width="14" style="1" bestFit="1" customWidth="1"/>
    <col min="5214" max="5219" width="9.140625" style="1"/>
    <col min="5220" max="5221" width="12.28515625" style="1" customWidth="1"/>
    <col min="5222" max="5243" width="9.140625" style="1"/>
    <col min="5244" max="5244" width="20.5703125" style="1" customWidth="1"/>
    <col min="5245" max="5245" width="10.140625" style="1" customWidth="1"/>
    <col min="5246" max="5246" width="9.140625" style="1"/>
    <col min="5247" max="5247" width="10.85546875" style="1" customWidth="1"/>
    <col min="5248" max="5248" width="10.28515625" style="1" customWidth="1"/>
    <col min="5249" max="5249" width="14.5703125" style="1" customWidth="1"/>
    <col min="5250" max="5260" width="9.140625" style="1"/>
    <col min="5261" max="5261" width="12.28515625" style="1" customWidth="1"/>
    <col min="5262" max="5264" width="9.140625" style="1"/>
    <col min="5265" max="5265" width="16.28515625" style="1" customWidth="1"/>
    <col min="5266" max="5266" width="13.85546875" style="1" customWidth="1"/>
    <col min="5267" max="5379" width="9.140625" style="1"/>
    <col min="5380" max="5380" width="33.140625" style="1" customWidth="1"/>
    <col min="5381" max="5381" width="14.140625" style="1" customWidth="1"/>
    <col min="5382" max="5384" width="9.140625" style="1" customWidth="1"/>
    <col min="5385" max="5385" width="10.28515625" style="1" customWidth="1"/>
    <col min="5386" max="5387" width="12.5703125" style="1" customWidth="1"/>
    <col min="5388" max="5388" width="9.140625" style="1" customWidth="1"/>
    <col min="5389" max="5389" width="14.42578125" style="1" customWidth="1"/>
    <col min="5390" max="5400" width="9.140625" style="1" customWidth="1"/>
    <col min="5401" max="5401" width="19.7109375" style="1" customWidth="1"/>
    <col min="5402" max="5402" width="14.140625" style="1" customWidth="1"/>
    <col min="5403" max="5403" width="14.7109375" style="1" customWidth="1"/>
    <col min="5404" max="5404" width="9.140625" style="1" customWidth="1"/>
    <col min="5405" max="5405" width="10.85546875" style="1" customWidth="1"/>
    <col min="5406" max="5414" width="9.140625" style="1" customWidth="1"/>
    <col min="5415" max="5415" width="11.140625" style="1" customWidth="1"/>
    <col min="5416" max="5416" width="10.85546875" style="1" customWidth="1"/>
    <col min="5417" max="5417" width="10" style="1" customWidth="1"/>
    <col min="5418" max="5418" width="12.7109375" style="1" customWidth="1"/>
    <col min="5419" max="5419" width="10.5703125" style="1" customWidth="1"/>
    <col min="5420" max="5420" width="12.7109375" style="1" customWidth="1"/>
    <col min="5421" max="5422" width="15.7109375" style="1" customWidth="1"/>
    <col min="5423" max="5427" width="9.140625" style="1" customWidth="1"/>
    <col min="5428" max="5428" width="12.140625" style="1" customWidth="1"/>
    <col min="5429" max="5429" width="10" style="1" customWidth="1"/>
    <col min="5430" max="5431" width="9.140625" style="1" customWidth="1"/>
    <col min="5432" max="5432" width="11.5703125" style="1" customWidth="1"/>
    <col min="5433" max="5441" width="9.140625" style="1" customWidth="1"/>
    <col min="5442" max="5442" width="10.5703125" style="1" customWidth="1"/>
    <col min="5443" max="5443" width="7" style="1" customWidth="1"/>
    <col min="5444" max="5445" width="9.140625" style="1" customWidth="1"/>
    <col min="5446" max="5446" width="8" style="1" customWidth="1"/>
    <col min="5447" max="5447" width="20.7109375" style="1" customWidth="1"/>
    <col min="5448" max="5448" width="12.42578125" style="1" customWidth="1"/>
    <col min="5449" max="5449" width="10" style="1" customWidth="1"/>
    <col min="5450" max="5450" width="9.140625" style="1" customWidth="1"/>
    <col min="5451" max="5451" width="10.28515625" style="1" customWidth="1"/>
    <col min="5452" max="5452" width="9.140625" style="1" customWidth="1"/>
    <col min="5453" max="5453" width="14.28515625" style="1" customWidth="1"/>
    <col min="5454" max="5466" width="9.140625" style="1"/>
    <col min="5467" max="5468" width="15.42578125" style="1" customWidth="1"/>
    <col min="5469" max="5469" width="14" style="1" bestFit="1" customWidth="1"/>
    <col min="5470" max="5475" width="9.140625" style="1"/>
    <col min="5476" max="5477" width="12.28515625" style="1" customWidth="1"/>
    <col min="5478" max="5499" width="9.140625" style="1"/>
    <col min="5500" max="5500" width="20.5703125" style="1" customWidth="1"/>
    <col min="5501" max="5501" width="10.140625" style="1" customWidth="1"/>
    <col min="5502" max="5502" width="9.140625" style="1"/>
    <col min="5503" max="5503" width="10.85546875" style="1" customWidth="1"/>
    <col min="5504" max="5504" width="10.28515625" style="1" customWidth="1"/>
    <col min="5505" max="5505" width="14.5703125" style="1" customWidth="1"/>
    <col min="5506" max="5516" width="9.140625" style="1"/>
    <col min="5517" max="5517" width="12.28515625" style="1" customWidth="1"/>
    <col min="5518" max="5520" width="9.140625" style="1"/>
    <col min="5521" max="5521" width="16.28515625" style="1" customWidth="1"/>
    <col min="5522" max="5522" width="13.85546875" style="1" customWidth="1"/>
    <col min="5523" max="5635" width="9.140625" style="1"/>
    <col min="5636" max="5636" width="33.140625" style="1" customWidth="1"/>
    <col min="5637" max="5637" width="14.140625" style="1" customWidth="1"/>
    <col min="5638" max="5640" width="9.140625" style="1" customWidth="1"/>
    <col min="5641" max="5641" width="10.28515625" style="1" customWidth="1"/>
    <col min="5642" max="5643" width="12.5703125" style="1" customWidth="1"/>
    <col min="5644" max="5644" width="9.140625" style="1" customWidth="1"/>
    <col min="5645" max="5645" width="14.42578125" style="1" customWidth="1"/>
    <col min="5646" max="5656" width="9.140625" style="1" customWidth="1"/>
    <col min="5657" max="5657" width="19.7109375" style="1" customWidth="1"/>
    <col min="5658" max="5658" width="14.140625" style="1" customWidth="1"/>
    <col min="5659" max="5659" width="14.7109375" style="1" customWidth="1"/>
    <col min="5660" max="5660" width="9.140625" style="1" customWidth="1"/>
    <col min="5661" max="5661" width="10.85546875" style="1" customWidth="1"/>
    <col min="5662" max="5670" width="9.140625" style="1" customWidth="1"/>
    <col min="5671" max="5671" width="11.140625" style="1" customWidth="1"/>
    <col min="5672" max="5672" width="10.85546875" style="1" customWidth="1"/>
    <col min="5673" max="5673" width="10" style="1" customWidth="1"/>
    <col min="5674" max="5674" width="12.7109375" style="1" customWidth="1"/>
    <col min="5675" max="5675" width="10.5703125" style="1" customWidth="1"/>
    <col min="5676" max="5676" width="12.7109375" style="1" customWidth="1"/>
    <col min="5677" max="5678" width="15.7109375" style="1" customWidth="1"/>
    <col min="5679" max="5683" width="9.140625" style="1" customWidth="1"/>
    <col min="5684" max="5684" width="12.140625" style="1" customWidth="1"/>
    <col min="5685" max="5685" width="10" style="1" customWidth="1"/>
    <col min="5686" max="5687" width="9.140625" style="1" customWidth="1"/>
    <col min="5688" max="5688" width="11.5703125" style="1" customWidth="1"/>
    <col min="5689" max="5697" width="9.140625" style="1" customWidth="1"/>
    <col min="5698" max="5698" width="10.5703125" style="1" customWidth="1"/>
    <col min="5699" max="5699" width="7" style="1" customWidth="1"/>
    <col min="5700" max="5701" width="9.140625" style="1" customWidth="1"/>
    <col min="5702" max="5702" width="8" style="1" customWidth="1"/>
    <col min="5703" max="5703" width="20.7109375" style="1" customWidth="1"/>
    <col min="5704" max="5704" width="12.42578125" style="1" customWidth="1"/>
    <col min="5705" max="5705" width="10" style="1" customWidth="1"/>
    <col min="5706" max="5706" width="9.140625" style="1" customWidth="1"/>
    <col min="5707" max="5707" width="10.28515625" style="1" customWidth="1"/>
    <col min="5708" max="5708" width="9.140625" style="1" customWidth="1"/>
    <col min="5709" max="5709" width="14.28515625" style="1" customWidth="1"/>
    <col min="5710" max="5722" width="9.140625" style="1"/>
    <col min="5723" max="5724" width="15.42578125" style="1" customWidth="1"/>
    <col min="5725" max="5725" width="14" style="1" bestFit="1" customWidth="1"/>
    <col min="5726" max="5731" width="9.140625" style="1"/>
    <col min="5732" max="5733" width="12.28515625" style="1" customWidth="1"/>
    <col min="5734" max="5755" width="9.140625" style="1"/>
    <col min="5756" max="5756" width="20.5703125" style="1" customWidth="1"/>
    <col min="5757" max="5757" width="10.140625" style="1" customWidth="1"/>
    <col min="5758" max="5758" width="9.140625" style="1"/>
    <col min="5759" max="5759" width="10.85546875" style="1" customWidth="1"/>
    <col min="5760" max="5760" width="10.28515625" style="1" customWidth="1"/>
    <col min="5761" max="5761" width="14.5703125" style="1" customWidth="1"/>
    <col min="5762" max="5772" width="9.140625" style="1"/>
    <col min="5773" max="5773" width="12.28515625" style="1" customWidth="1"/>
    <col min="5774" max="5776" width="9.140625" style="1"/>
    <col min="5777" max="5777" width="16.28515625" style="1" customWidth="1"/>
    <col min="5778" max="5778" width="13.85546875" style="1" customWidth="1"/>
    <col min="5779" max="5891" width="9.140625" style="1"/>
    <col min="5892" max="5892" width="33.140625" style="1" customWidth="1"/>
    <col min="5893" max="5893" width="14.140625" style="1" customWidth="1"/>
    <col min="5894" max="5896" width="9.140625" style="1" customWidth="1"/>
    <col min="5897" max="5897" width="10.28515625" style="1" customWidth="1"/>
    <col min="5898" max="5899" width="12.5703125" style="1" customWidth="1"/>
    <col min="5900" max="5900" width="9.140625" style="1" customWidth="1"/>
    <col min="5901" max="5901" width="14.42578125" style="1" customWidth="1"/>
    <col min="5902" max="5912" width="9.140625" style="1" customWidth="1"/>
    <col min="5913" max="5913" width="19.7109375" style="1" customWidth="1"/>
    <col min="5914" max="5914" width="14.140625" style="1" customWidth="1"/>
    <col min="5915" max="5915" width="14.7109375" style="1" customWidth="1"/>
    <col min="5916" max="5916" width="9.140625" style="1" customWidth="1"/>
    <col min="5917" max="5917" width="10.85546875" style="1" customWidth="1"/>
    <col min="5918" max="5926" width="9.140625" style="1" customWidth="1"/>
    <col min="5927" max="5927" width="11.140625" style="1" customWidth="1"/>
    <col min="5928" max="5928" width="10.85546875" style="1" customWidth="1"/>
    <col min="5929" max="5929" width="10" style="1" customWidth="1"/>
    <col min="5930" max="5930" width="12.7109375" style="1" customWidth="1"/>
    <col min="5931" max="5931" width="10.5703125" style="1" customWidth="1"/>
    <col min="5932" max="5932" width="12.7109375" style="1" customWidth="1"/>
    <col min="5933" max="5934" width="15.7109375" style="1" customWidth="1"/>
    <col min="5935" max="5939" width="9.140625" style="1" customWidth="1"/>
    <col min="5940" max="5940" width="12.140625" style="1" customWidth="1"/>
    <col min="5941" max="5941" width="10" style="1" customWidth="1"/>
    <col min="5942" max="5943" width="9.140625" style="1" customWidth="1"/>
    <col min="5944" max="5944" width="11.5703125" style="1" customWidth="1"/>
    <col min="5945" max="5953" width="9.140625" style="1" customWidth="1"/>
    <col min="5954" max="5954" width="10.5703125" style="1" customWidth="1"/>
    <col min="5955" max="5955" width="7" style="1" customWidth="1"/>
    <col min="5956" max="5957" width="9.140625" style="1" customWidth="1"/>
    <col min="5958" max="5958" width="8" style="1" customWidth="1"/>
    <col min="5959" max="5959" width="20.7109375" style="1" customWidth="1"/>
    <col min="5960" max="5960" width="12.42578125" style="1" customWidth="1"/>
    <col min="5961" max="5961" width="10" style="1" customWidth="1"/>
    <col min="5962" max="5962" width="9.140625" style="1" customWidth="1"/>
    <col min="5963" max="5963" width="10.28515625" style="1" customWidth="1"/>
    <col min="5964" max="5964" width="9.140625" style="1" customWidth="1"/>
    <col min="5965" max="5965" width="14.28515625" style="1" customWidth="1"/>
    <col min="5966" max="5978" width="9.140625" style="1"/>
    <col min="5979" max="5980" width="15.42578125" style="1" customWidth="1"/>
    <col min="5981" max="5981" width="14" style="1" bestFit="1" customWidth="1"/>
    <col min="5982" max="5987" width="9.140625" style="1"/>
    <col min="5988" max="5989" width="12.28515625" style="1" customWidth="1"/>
    <col min="5990" max="6011" width="9.140625" style="1"/>
    <col min="6012" max="6012" width="20.5703125" style="1" customWidth="1"/>
    <col min="6013" max="6013" width="10.140625" style="1" customWidth="1"/>
    <col min="6014" max="6014" width="9.140625" style="1"/>
    <col min="6015" max="6015" width="10.85546875" style="1" customWidth="1"/>
    <col min="6016" max="6016" width="10.28515625" style="1" customWidth="1"/>
    <col min="6017" max="6017" width="14.5703125" style="1" customWidth="1"/>
    <col min="6018" max="6028" width="9.140625" style="1"/>
    <col min="6029" max="6029" width="12.28515625" style="1" customWidth="1"/>
    <col min="6030" max="6032" width="9.140625" style="1"/>
    <col min="6033" max="6033" width="16.28515625" style="1" customWidth="1"/>
    <col min="6034" max="6034" width="13.85546875" style="1" customWidth="1"/>
    <col min="6035" max="6147" width="9.140625" style="1"/>
    <col min="6148" max="6148" width="33.140625" style="1" customWidth="1"/>
    <col min="6149" max="6149" width="14.140625" style="1" customWidth="1"/>
    <col min="6150" max="6152" width="9.140625" style="1" customWidth="1"/>
    <col min="6153" max="6153" width="10.28515625" style="1" customWidth="1"/>
    <col min="6154" max="6155" width="12.5703125" style="1" customWidth="1"/>
    <col min="6156" max="6156" width="9.140625" style="1" customWidth="1"/>
    <col min="6157" max="6157" width="14.42578125" style="1" customWidth="1"/>
    <col min="6158" max="6168" width="9.140625" style="1" customWidth="1"/>
    <col min="6169" max="6169" width="19.7109375" style="1" customWidth="1"/>
    <col min="6170" max="6170" width="14.140625" style="1" customWidth="1"/>
    <col min="6171" max="6171" width="14.7109375" style="1" customWidth="1"/>
    <col min="6172" max="6172" width="9.140625" style="1" customWidth="1"/>
    <col min="6173" max="6173" width="10.85546875" style="1" customWidth="1"/>
    <col min="6174" max="6182" width="9.140625" style="1" customWidth="1"/>
    <col min="6183" max="6183" width="11.140625" style="1" customWidth="1"/>
    <col min="6184" max="6184" width="10.85546875" style="1" customWidth="1"/>
    <col min="6185" max="6185" width="10" style="1" customWidth="1"/>
    <col min="6186" max="6186" width="12.7109375" style="1" customWidth="1"/>
    <col min="6187" max="6187" width="10.5703125" style="1" customWidth="1"/>
    <col min="6188" max="6188" width="12.7109375" style="1" customWidth="1"/>
    <col min="6189" max="6190" width="15.7109375" style="1" customWidth="1"/>
    <col min="6191" max="6195" width="9.140625" style="1" customWidth="1"/>
    <col min="6196" max="6196" width="12.140625" style="1" customWidth="1"/>
    <col min="6197" max="6197" width="10" style="1" customWidth="1"/>
    <col min="6198" max="6199" width="9.140625" style="1" customWidth="1"/>
    <col min="6200" max="6200" width="11.5703125" style="1" customWidth="1"/>
    <col min="6201" max="6209" width="9.140625" style="1" customWidth="1"/>
    <col min="6210" max="6210" width="10.5703125" style="1" customWidth="1"/>
    <col min="6211" max="6211" width="7" style="1" customWidth="1"/>
    <col min="6212" max="6213" width="9.140625" style="1" customWidth="1"/>
    <col min="6214" max="6214" width="8" style="1" customWidth="1"/>
    <col min="6215" max="6215" width="20.7109375" style="1" customWidth="1"/>
    <col min="6216" max="6216" width="12.42578125" style="1" customWidth="1"/>
    <col min="6217" max="6217" width="10" style="1" customWidth="1"/>
    <col min="6218" max="6218" width="9.140625" style="1" customWidth="1"/>
    <col min="6219" max="6219" width="10.28515625" style="1" customWidth="1"/>
    <col min="6220" max="6220" width="9.140625" style="1" customWidth="1"/>
    <col min="6221" max="6221" width="14.28515625" style="1" customWidth="1"/>
    <col min="6222" max="6234" width="9.140625" style="1"/>
    <col min="6235" max="6236" width="15.42578125" style="1" customWidth="1"/>
    <col min="6237" max="6237" width="14" style="1" bestFit="1" customWidth="1"/>
    <col min="6238" max="6243" width="9.140625" style="1"/>
    <col min="6244" max="6245" width="12.28515625" style="1" customWidth="1"/>
    <col min="6246" max="6267" width="9.140625" style="1"/>
    <col min="6268" max="6268" width="20.5703125" style="1" customWidth="1"/>
    <col min="6269" max="6269" width="10.140625" style="1" customWidth="1"/>
    <col min="6270" max="6270" width="9.140625" style="1"/>
    <col min="6271" max="6271" width="10.85546875" style="1" customWidth="1"/>
    <col min="6272" max="6272" width="10.28515625" style="1" customWidth="1"/>
    <col min="6273" max="6273" width="14.5703125" style="1" customWidth="1"/>
    <col min="6274" max="6284" width="9.140625" style="1"/>
    <col min="6285" max="6285" width="12.28515625" style="1" customWidth="1"/>
    <col min="6286" max="6288" width="9.140625" style="1"/>
    <col min="6289" max="6289" width="16.28515625" style="1" customWidth="1"/>
    <col min="6290" max="6290" width="13.85546875" style="1" customWidth="1"/>
    <col min="6291" max="6403" width="9.140625" style="1"/>
    <col min="6404" max="6404" width="33.140625" style="1" customWidth="1"/>
    <col min="6405" max="6405" width="14.140625" style="1" customWidth="1"/>
    <col min="6406" max="6408" width="9.140625" style="1" customWidth="1"/>
    <col min="6409" max="6409" width="10.28515625" style="1" customWidth="1"/>
    <col min="6410" max="6411" width="12.5703125" style="1" customWidth="1"/>
    <col min="6412" max="6412" width="9.140625" style="1" customWidth="1"/>
    <col min="6413" max="6413" width="14.42578125" style="1" customWidth="1"/>
    <col min="6414" max="6424" width="9.140625" style="1" customWidth="1"/>
    <col min="6425" max="6425" width="19.7109375" style="1" customWidth="1"/>
    <col min="6426" max="6426" width="14.140625" style="1" customWidth="1"/>
    <col min="6427" max="6427" width="14.7109375" style="1" customWidth="1"/>
    <col min="6428" max="6428" width="9.140625" style="1" customWidth="1"/>
    <col min="6429" max="6429" width="10.85546875" style="1" customWidth="1"/>
    <col min="6430" max="6438" width="9.140625" style="1" customWidth="1"/>
    <col min="6439" max="6439" width="11.140625" style="1" customWidth="1"/>
    <col min="6440" max="6440" width="10.85546875" style="1" customWidth="1"/>
    <col min="6441" max="6441" width="10" style="1" customWidth="1"/>
    <col min="6442" max="6442" width="12.7109375" style="1" customWidth="1"/>
    <col min="6443" max="6443" width="10.5703125" style="1" customWidth="1"/>
    <col min="6444" max="6444" width="12.7109375" style="1" customWidth="1"/>
    <col min="6445" max="6446" width="15.7109375" style="1" customWidth="1"/>
    <col min="6447" max="6451" width="9.140625" style="1" customWidth="1"/>
    <col min="6452" max="6452" width="12.140625" style="1" customWidth="1"/>
    <col min="6453" max="6453" width="10" style="1" customWidth="1"/>
    <col min="6454" max="6455" width="9.140625" style="1" customWidth="1"/>
    <col min="6456" max="6456" width="11.5703125" style="1" customWidth="1"/>
    <col min="6457" max="6465" width="9.140625" style="1" customWidth="1"/>
    <col min="6466" max="6466" width="10.5703125" style="1" customWidth="1"/>
    <col min="6467" max="6467" width="7" style="1" customWidth="1"/>
    <col min="6468" max="6469" width="9.140625" style="1" customWidth="1"/>
    <col min="6470" max="6470" width="8" style="1" customWidth="1"/>
    <col min="6471" max="6471" width="20.7109375" style="1" customWidth="1"/>
    <col min="6472" max="6472" width="12.42578125" style="1" customWidth="1"/>
    <col min="6473" max="6473" width="10" style="1" customWidth="1"/>
    <col min="6474" max="6474" width="9.140625" style="1" customWidth="1"/>
    <col min="6475" max="6475" width="10.28515625" style="1" customWidth="1"/>
    <col min="6476" max="6476" width="9.140625" style="1" customWidth="1"/>
    <col min="6477" max="6477" width="14.28515625" style="1" customWidth="1"/>
    <col min="6478" max="6490" width="9.140625" style="1"/>
    <col min="6491" max="6492" width="15.42578125" style="1" customWidth="1"/>
    <col min="6493" max="6493" width="14" style="1" bestFit="1" customWidth="1"/>
    <col min="6494" max="6499" width="9.140625" style="1"/>
    <col min="6500" max="6501" width="12.28515625" style="1" customWidth="1"/>
    <col min="6502" max="6523" width="9.140625" style="1"/>
    <col min="6524" max="6524" width="20.5703125" style="1" customWidth="1"/>
    <col min="6525" max="6525" width="10.140625" style="1" customWidth="1"/>
    <col min="6526" max="6526" width="9.140625" style="1"/>
    <col min="6527" max="6527" width="10.85546875" style="1" customWidth="1"/>
    <col min="6528" max="6528" width="10.28515625" style="1" customWidth="1"/>
    <col min="6529" max="6529" width="14.5703125" style="1" customWidth="1"/>
    <col min="6530" max="6540" width="9.140625" style="1"/>
    <col min="6541" max="6541" width="12.28515625" style="1" customWidth="1"/>
    <col min="6542" max="6544" width="9.140625" style="1"/>
    <col min="6545" max="6545" width="16.28515625" style="1" customWidth="1"/>
    <col min="6546" max="6546" width="13.85546875" style="1" customWidth="1"/>
    <col min="6547" max="6659" width="9.140625" style="1"/>
    <col min="6660" max="6660" width="33.140625" style="1" customWidth="1"/>
    <col min="6661" max="6661" width="14.140625" style="1" customWidth="1"/>
    <col min="6662" max="6664" width="9.140625" style="1" customWidth="1"/>
    <col min="6665" max="6665" width="10.28515625" style="1" customWidth="1"/>
    <col min="6666" max="6667" width="12.5703125" style="1" customWidth="1"/>
    <col min="6668" max="6668" width="9.140625" style="1" customWidth="1"/>
    <col min="6669" max="6669" width="14.42578125" style="1" customWidth="1"/>
    <col min="6670" max="6680" width="9.140625" style="1" customWidth="1"/>
    <col min="6681" max="6681" width="19.7109375" style="1" customWidth="1"/>
    <col min="6682" max="6682" width="14.140625" style="1" customWidth="1"/>
    <col min="6683" max="6683" width="14.7109375" style="1" customWidth="1"/>
    <col min="6684" max="6684" width="9.140625" style="1" customWidth="1"/>
    <col min="6685" max="6685" width="10.85546875" style="1" customWidth="1"/>
    <col min="6686" max="6694" width="9.140625" style="1" customWidth="1"/>
    <col min="6695" max="6695" width="11.140625" style="1" customWidth="1"/>
    <col min="6696" max="6696" width="10.85546875" style="1" customWidth="1"/>
    <col min="6697" max="6697" width="10" style="1" customWidth="1"/>
    <col min="6698" max="6698" width="12.7109375" style="1" customWidth="1"/>
    <col min="6699" max="6699" width="10.5703125" style="1" customWidth="1"/>
    <col min="6700" max="6700" width="12.7109375" style="1" customWidth="1"/>
    <col min="6701" max="6702" width="15.7109375" style="1" customWidth="1"/>
    <col min="6703" max="6707" width="9.140625" style="1" customWidth="1"/>
    <col min="6708" max="6708" width="12.140625" style="1" customWidth="1"/>
    <col min="6709" max="6709" width="10" style="1" customWidth="1"/>
    <col min="6710" max="6711" width="9.140625" style="1" customWidth="1"/>
    <col min="6712" max="6712" width="11.5703125" style="1" customWidth="1"/>
    <col min="6713" max="6721" width="9.140625" style="1" customWidth="1"/>
    <col min="6722" max="6722" width="10.5703125" style="1" customWidth="1"/>
    <col min="6723" max="6723" width="7" style="1" customWidth="1"/>
    <col min="6724" max="6725" width="9.140625" style="1" customWidth="1"/>
    <col min="6726" max="6726" width="8" style="1" customWidth="1"/>
    <col min="6727" max="6727" width="20.7109375" style="1" customWidth="1"/>
    <col min="6728" max="6728" width="12.42578125" style="1" customWidth="1"/>
    <col min="6729" max="6729" width="10" style="1" customWidth="1"/>
    <col min="6730" max="6730" width="9.140625" style="1" customWidth="1"/>
    <col min="6731" max="6731" width="10.28515625" style="1" customWidth="1"/>
    <col min="6732" max="6732" width="9.140625" style="1" customWidth="1"/>
    <col min="6733" max="6733" width="14.28515625" style="1" customWidth="1"/>
    <col min="6734" max="6746" width="9.140625" style="1"/>
    <col min="6747" max="6748" width="15.42578125" style="1" customWidth="1"/>
    <col min="6749" max="6749" width="14" style="1" bestFit="1" customWidth="1"/>
    <col min="6750" max="6755" width="9.140625" style="1"/>
    <col min="6756" max="6757" width="12.28515625" style="1" customWidth="1"/>
    <col min="6758" max="6779" width="9.140625" style="1"/>
    <col min="6780" max="6780" width="20.5703125" style="1" customWidth="1"/>
    <col min="6781" max="6781" width="10.140625" style="1" customWidth="1"/>
    <col min="6782" max="6782" width="9.140625" style="1"/>
    <col min="6783" max="6783" width="10.85546875" style="1" customWidth="1"/>
    <col min="6784" max="6784" width="10.28515625" style="1" customWidth="1"/>
    <col min="6785" max="6785" width="14.5703125" style="1" customWidth="1"/>
    <col min="6786" max="6796" width="9.140625" style="1"/>
    <col min="6797" max="6797" width="12.28515625" style="1" customWidth="1"/>
    <col min="6798" max="6800" width="9.140625" style="1"/>
    <col min="6801" max="6801" width="16.28515625" style="1" customWidth="1"/>
    <col min="6802" max="6802" width="13.85546875" style="1" customWidth="1"/>
    <col min="6803" max="6915" width="9.140625" style="1"/>
    <col min="6916" max="6916" width="33.140625" style="1" customWidth="1"/>
    <col min="6917" max="6917" width="14.140625" style="1" customWidth="1"/>
    <col min="6918" max="6920" width="9.140625" style="1" customWidth="1"/>
    <col min="6921" max="6921" width="10.28515625" style="1" customWidth="1"/>
    <col min="6922" max="6923" width="12.5703125" style="1" customWidth="1"/>
    <col min="6924" max="6924" width="9.140625" style="1" customWidth="1"/>
    <col min="6925" max="6925" width="14.42578125" style="1" customWidth="1"/>
    <col min="6926" max="6936" width="9.140625" style="1" customWidth="1"/>
    <col min="6937" max="6937" width="19.7109375" style="1" customWidth="1"/>
    <col min="6938" max="6938" width="14.140625" style="1" customWidth="1"/>
    <col min="6939" max="6939" width="14.7109375" style="1" customWidth="1"/>
    <col min="6940" max="6940" width="9.140625" style="1" customWidth="1"/>
    <col min="6941" max="6941" width="10.85546875" style="1" customWidth="1"/>
    <col min="6942" max="6950" width="9.140625" style="1" customWidth="1"/>
    <col min="6951" max="6951" width="11.140625" style="1" customWidth="1"/>
    <col min="6952" max="6952" width="10.85546875" style="1" customWidth="1"/>
    <col min="6953" max="6953" width="10" style="1" customWidth="1"/>
    <col min="6954" max="6954" width="12.7109375" style="1" customWidth="1"/>
    <col min="6955" max="6955" width="10.5703125" style="1" customWidth="1"/>
    <col min="6956" max="6956" width="12.7109375" style="1" customWidth="1"/>
    <col min="6957" max="6958" width="15.7109375" style="1" customWidth="1"/>
    <col min="6959" max="6963" width="9.140625" style="1" customWidth="1"/>
    <col min="6964" max="6964" width="12.140625" style="1" customWidth="1"/>
    <col min="6965" max="6965" width="10" style="1" customWidth="1"/>
    <col min="6966" max="6967" width="9.140625" style="1" customWidth="1"/>
    <col min="6968" max="6968" width="11.5703125" style="1" customWidth="1"/>
    <col min="6969" max="6977" width="9.140625" style="1" customWidth="1"/>
    <col min="6978" max="6978" width="10.5703125" style="1" customWidth="1"/>
    <col min="6979" max="6979" width="7" style="1" customWidth="1"/>
    <col min="6980" max="6981" width="9.140625" style="1" customWidth="1"/>
    <col min="6982" max="6982" width="8" style="1" customWidth="1"/>
    <col min="6983" max="6983" width="20.7109375" style="1" customWidth="1"/>
    <col min="6984" max="6984" width="12.42578125" style="1" customWidth="1"/>
    <col min="6985" max="6985" width="10" style="1" customWidth="1"/>
    <col min="6986" max="6986" width="9.140625" style="1" customWidth="1"/>
    <col min="6987" max="6987" width="10.28515625" style="1" customWidth="1"/>
    <col min="6988" max="6988" width="9.140625" style="1" customWidth="1"/>
    <col min="6989" max="6989" width="14.28515625" style="1" customWidth="1"/>
    <col min="6990" max="7002" width="9.140625" style="1"/>
    <col min="7003" max="7004" width="15.42578125" style="1" customWidth="1"/>
    <col min="7005" max="7005" width="14" style="1" bestFit="1" customWidth="1"/>
    <col min="7006" max="7011" width="9.140625" style="1"/>
    <col min="7012" max="7013" width="12.28515625" style="1" customWidth="1"/>
    <col min="7014" max="7035" width="9.140625" style="1"/>
    <col min="7036" max="7036" width="20.5703125" style="1" customWidth="1"/>
    <col min="7037" max="7037" width="10.140625" style="1" customWidth="1"/>
    <col min="7038" max="7038" width="9.140625" style="1"/>
    <col min="7039" max="7039" width="10.85546875" style="1" customWidth="1"/>
    <col min="7040" max="7040" width="10.28515625" style="1" customWidth="1"/>
    <col min="7041" max="7041" width="14.5703125" style="1" customWidth="1"/>
    <col min="7042" max="7052" width="9.140625" style="1"/>
    <col min="7053" max="7053" width="12.28515625" style="1" customWidth="1"/>
    <col min="7054" max="7056" width="9.140625" style="1"/>
    <col min="7057" max="7057" width="16.28515625" style="1" customWidth="1"/>
    <col min="7058" max="7058" width="13.85546875" style="1" customWidth="1"/>
    <col min="7059" max="7171" width="9.140625" style="1"/>
    <col min="7172" max="7172" width="33.140625" style="1" customWidth="1"/>
    <col min="7173" max="7173" width="14.140625" style="1" customWidth="1"/>
    <col min="7174" max="7176" width="9.140625" style="1" customWidth="1"/>
    <col min="7177" max="7177" width="10.28515625" style="1" customWidth="1"/>
    <col min="7178" max="7179" width="12.5703125" style="1" customWidth="1"/>
    <col min="7180" max="7180" width="9.140625" style="1" customWidth="1"/>
    <col min="7181" max="7181" width="14.42578125" style="1" customWidth="1"/>
    <col min="7182" max="7192" width="9.140625" style="1" customWidth="1"/>
    <col min="7193" max="7193" width="19.7109375" style="1" customWidth="1"/>
    <col min="7194" max="7194" width="14.140625" style="1" customWidth="1"/>
    <col min="7195" max="7195" width="14.7109375" style="1" customWidth="1"/>
    <col min="7196" max="7196" width="9.140625" style="1" customWidth="1"/>
    <col min="7197" max="7197" width="10.85546875" style="1" customWidth="1"/>
    <col min="7198" max="7206" width="9.140625" style="1" customWidth="1"/>
    <col min="7207" max="7207" width="11.140625" style="1" customWidth="1"/>
    <col min="7208" max="7208" width="10.85546875" style="1" customWidth="1"/>
    <col min="7209" max="7209" width="10" style="1" customWidth="1"/>
    <col min="7210" max="7210" width="12.7109375" style="1" customWidth="1"/>
    <col min="7211" max="7211" width="10.5703125" style="1" customWidth="1"/>
    <col min="7212" max="7212" width="12.7109375" style="1" customWidth="1"/>
    <col min="7213" max="7214" width="15.7109375" style="1" customWidth="1"/>
    <col min="7215" max="7219" width="9.140625" style="1" customWidth="1"/>
    <col min="7220" max="7220" width="12.140625" style="1" customWidth="1"/>
    <col min="7221" max="7221" width="10" style="1" customWidth="1"/>
    <col min="7222" max="7223" width="9.140625" style="1" customWidth="1"/>
    <col min="7224" max="7224" width="11.5703125" style="1" customWidth="1"/>
    <col min="7225" max="7233" width="9.140625" style="1" customWidth="1"/>
    <col min="7234" max="7234" width="10.5703125" style="1" customWidth="1"/>
    <col min="7235" max="7235" width="7" style="1" customWidth="1"/>
    <col min="7236" max="7237" width="9.140625" style="1" customWidth="1"/>
    <col min="7238" max="7238" width="8" style="1" customWidth="1"/>
    <col min="7239" max="7239" width="20.7109375" style="1" customWidth="1"/>
    <col min="7240" max="7240" width="12.42578125" style="1" customWidth="1"/>
    <col min="7241" max="7241" width="10" style="1" customWidth="1"/>
    <col min="7242" max="7242" width="9.140625" style="1" customWidth="1"/>
    <col min="7243" max="7243" width="10.28515625" style="1" customWidth="1"/>
    <col min="7244" max="7244" width="9.140625" style="1" customWidth="1"/>
    <col min="7245" max="7245" width="14.28515625" style="1" customWidth="1"/>
    <col min="7246" max="7258" width="9.140625" style="1"/>
    <col min="7259" max="7260" width="15.42578125" style="1" customWidth="1"/>
    <col min="7261" max="7261" width="14" style="1" bestFit="1" customWidth="1"/>
    <col min="7262" max="7267" width="9.140625" style="1"/>
    <col min="7268" max="7269" width="12.28515625" style="1" customWidth="1"/>
    <col min="7270" max="7291" width="9.140625" style="1"/>
    <col min="7292" max="7292" width="20.5703125" style="1" customWidth="1"/>
    <col min="7293" max="7293" width="10.140625" style="1" customWidth="1"/>
    <col min="7294" max="7294" width="9.140625" style="1"/>
    <col min="7295" max="7295" width="10.85546875" style="1" customWidth="1"/>
    <col min="7296" max="7296" width="10.28515625" style="1" customWidth="1"/>
    <col min="7297" max="7297" width="14.5703125" style="1" customWidth="1"/>
    <col min="7298" max="7308" width="9.140625" style="1"/>
    <col min="7309" max="7309" width="12.28515625" style="1" customWidth="1"/>
    <col min="7310" max="7312" width="9.140625" style="1"/>
    <col min="7313" max="7313" width="16.28515625" style="1" customWidth="1"/>
    <col min="7314" max="7314" width="13.85546875" style="1" customWidth="1"/>
    <col min="7315" max="7427" width="9.140625" style="1"/>
    <col min="7428" max="7428" width="33.140625" style="1" customWidth="1"/>
    <col min="7429" max="7429" width="14.140625" style="1" customWidth="1"/>
    <col min="7430" max="7432" width="9.140625" style="1" customWidth="1"/>
    <col min="7433" max="7433" width="10.28515625" style="1" customWidth="1"/>
    <col min="7434" max="7435" width="12.5703125" style="1" customWidth="1"/>
    <col min="7436" max="7436" width="9.140625" style="1" customWidth="1"/>
    <col min="7437" max="7437" width="14.42578125" style="1" customWidth="1"/>
    <col min="7438" max="7448" width="9.140625" style="1" customWidth="1"/>
    <col min="7449" max="7449" width="19.7109375" style="1" customWidth="1"/>
    <col min="7450" max="7450" width="14.140625" style="1" customWidth="1"/>
    <col min="7451" max="7451" width="14.7109375" style="1" customWidth="1"/>
    <col min="7452" max="7452" width="9.140625" style="1" customWidth="1"/>
    <col min="7453" max="7453" width="10.85546875" style="1" customWidth="1"/>
    <col min="7454" max="7462" width="9.140625" style="1" customWidth="1"/>
    <col min="7463" max="7463" width="11.140625" style="1" customWidth="1"/>
    <col min="7464" max="7464" width="10.85546875" style="1" customWidth="1"/>
    <col min="7465" max="7465" width="10" style="1" customWidth="1"/>
    <col min="7466" max="7466" width="12.7109375" style="1" customWidth="1"/>
    <col min="7467" max="7467" width="10.5703125" style="1" customWidth="1"/>
    <col min="7468" max="7468" width="12.7109375" style="1" customWidth="1"/>
    <col min="7469" max="7470" width="15.7109375" style="1" customWidth="1"/>
    <col min="7471" max="7475" width="9.140625" style="1" customWidth="1"/>
    <col min="7476" max="7476" width="12.140625" style="1" customWidth="1"/>
    <col min="7477" max="7477" width="10" style="1" customWidth="1"/>
    <col min="7478" max="7479" width="9.140625" style="1" customWidth="1"/>
    <col min="7480" max="7480" width="11.5703125" style="1" customWidth="1"/>
    <col min="7481" max="7489" width="9.140625" style="1" customWidth="1"/>
    <col min="7490" max="7490" width="10.5703125" style="1" customWidth="1"/>
    <col min="7491" max="7491" width="7" style="1" customWidth="1"/>
    <col min="7492" max="7493" width="9.140625" style="1" customWidth="1"/>
    <col min="7494" max="7494" width="8" style="1" customWidth="1"/>
    <col min="7495" max="7495" width="20.7109375" style="1" customWidth="1"/>
    <col min="7496" max="7496" width="12.42578125" style="1" customWidth="1"/>
    <col min="7497" max="7497" width="10" style="1" customWidth="1"/>
    <col min="7498" max="7498" width="9.140625" style="1" customWidth="1"/>
    <col min="7499" max="7499" width="10.28515625" style="1" customWidth="1"/>
    <col min="7500" max="7500" width="9.140625" style="1" customWidth="1"/>
    <col min="7501" max="7501" width="14.28515625" style="1" customWidth="1"/>
    <col min="7502" max="7514" width="9.140625" style="1"/>
    <col min="7515" max="7516" width="15.42578125" style="1" customWidth="1"/>
    <col min="7517" max="7517" width="14" style="1" bestFit="1" customWidth="1"/>
    <col min="7518" max="7523" width="9.140625" style="1"/>
    <col min="7524" max="7525" width="12.28515625" style="1" customWidth="1"/>
    <col min="7526" max="7547" width="9.140625" style="1"/>
    <col min="7548" max="7548" width="20.5703125" style="1" customWidth="1"/>
    <col min="7549" max="7549" width="10.140625" style="1" customWidth="1"/>
    <col min="7550" max="7550" width="9.140625" style="1"/>
    <col min="7551" max="7551" width="10.85546875" style="1" customWidth="1"/>
    <col min="7552" max="7552" width="10.28515625" style="1" customWidth="1"/>
    <col min="7553" max="7553" width="14.5703125" style="1" customWidth="1"/>
    <col min="7554" max="7564" width="9.140625" style="1"/>
    <col min="7565" max="7565" width="12.28515625" style="1" customWidth="1"/>
    <col min="7566" max="7568" width="9.140625" style="1"/>
    <col min="7569" max="7569" width="16.28515625" style="1" customWidth="1"/>
    <col min="7570" max="7570" width="13.85546875" style="1" customWidth="1"/>
    <col min="7571" max="7683" width="9.140625" style="1"/>
    <col min="7684" max="7684" width="33.140625" style="1" customWidth="1"/>
    <col min="7685" max="7685" width="14.140625" style="1" customWidth="1"/>
    <col min="7686" max="7688" width="9.140625" style="1" customWidth="1"/>
    <col min="7689" max="7689" width="10.28515625" style="1" customWidth="1"/>
    <col min="7690" max="7691" width="12.5703125" style="1" customWidth="1"/>
    <col min="7692" max="7692" width="9.140625" style="1" customWidth="1"/>
    <col min="7693" max="7693" width="14.42578125" style="1" customWidth="1"/>
    <col min="7694" max="7704" width="9.140625" style="1" customWidth="1"/>
    <col min="7705" max="7705" width="19.7109375" style="1" customWidth="1"/>
    <col min="7706" max="7706" width="14.140625" style="1" customWidth="1"/>
    <col min="7707" max="7707" width="14.7109375" style="1" customWidth="1"/>
    <col min="7708" max="7708" width="9.140625" style="1" customWidth="1"/>
    <col min="7709" max="7709" width="10.85546875" style="1" customWidth="1"/>
    <col min="7710" max="7718" width="9.140625" style="1" customWidth="1"/>
    <col min="7719" max="7719" width="11.140625" style="1" customWidth="1"/>
    <col min="7720" max="7720" width="10.85546875" style="1" customWidth="1"/>
    <col min="7721" max="7721" width="10" style="1" customWidth="1"/>
    <col min="7722" max="7722" width="12.7109375" style="1" customWidth="1"/>
    <col min="7723" max="7723" width="10.5703125" style="1" customWidth="1"/>
    <col min="7724" max="7724" width="12.7109375" style="1" customWidth="1"/>
    <col min="7725" max="7726" width="15.7109375" style="1" customWidth="1"/>
    <col min="7727" max="7731" width="9.140625" style="1" customWidth="1"/>
    <col min="7732" max="7732" width="12.140625" style="1" customWidth="1"/>
    <col min="7733" max="7733" width="10" style="1" customWidth="1"/>
    <col min="7734" max="7735" width="9.140625" style="1" customWidth="1"/>
    <col min="7736" max="7736" width="11.5703125" style="1" customWidth="1"/>
    <col min="7737" max="7745" width="9.140625" style="1" customWidth="1"/>
    <col min="7746" max="7746" width="10.5703125" style="1" customWidth="1"/>
    <col min="7747" max="7747" width="7" style="1" customWidth="1"/>
    <col min="7748" max="7749" width="9.140625" style="1" customWidth="1"/>
    <col min="7750" max="7750" width="8" style="1" customWidth="1"/>
    <col min="7751" max="7751" width="20.7109375" style="1" customWidth="1"/>
    <col min="7752" max="7752" width="12.42578125" style="1" customWidth="1"/>
    <col min="7753" max="7753" width="10" style="1" customWidth="1"/>
    <col min="7754" max="7754" width="9.140625" style="1" customWidth="1"/>
    <col min="7755" max="7755" width="10.28515625" style="1" customWidth="1"/>
    <col min="7756" max="7756" width="9.140625" style="1" customWidth="1"/>
    <col min="7757" max="7757" width="14.28515625" style="1" customWidth="1"/>
    <col min="7758" max="7770" width="9.140625" style="1"/>
    <col min="7771" max="7772" width="15.42578125" style="1" customWidth="1"/>
    <col min="7773" max="7773" width="14" style="1" bestFit="1" customWidth="1"/>
    <col min="7774" max="7779" width="9.140625" style="1"/>
    <col min="7780" max="7781" width="12.28515625" style="1" customWidth="1"/>
    <col min="7782" max="7803" width="9.140625" style="1"/>
    <col min="7804" max="7804" width="20.5703125" style="1" customWidth="1"/>
    <col min="7805" max="7805" width="10.140625" style="1" customWidth="1"/>
    <col min="7806" max="7806" width="9.140625" style="1"/>
    <col min="7807" max="7807" width="10.85546875" style="1" customWidth="1"/>
    <col min="7808" max="7808" width="10.28515625" style="1" customWidth="1"/>
    <col min="7809" max="7809" width="14.5703125" style="1" customWidth="1"/>
    <col min="7810" max="7820" width="9.140625" style="1"/>
    <col min="7821" max="7821" width="12.28515625" style="1" customWidth="1"/>
    <col min="7822" max="7824" width="9.140625" style="1"/>
    <col min="7825" max="7825" width="16.28515625" style="1" customWidth="1"/>
    <col min="7826" max="7826" width="13.85546875" style="1" customWidth="1"/>
    <col min="7827" max="7939" width="9.140625" style="1"/>
    <col min="7940" max="7940" width="33.140625" style="1" customWidth="1"/>
    <col min="7941" max="7941" width="14.140625" style="1" customWidth="1"/>
    <col min="7942" max="7944" width="9.140625" style="1" customWidth="1"/>
    <col min="7945" max="7945" width="10.28515625" style="1" customWidth="1"/>
    <col min="7946" max="7947" width="12.5703125" style="1" customWidth="1"/>
    <col min="7948" max="7948" width="9.140625" style="1" customWidth="1"/>
    <col min="7949" max="7949" width="14.42578125" style="1" customWidth="1"/>
    <col min="7950" max="7960" width="9.140625" style="1" customWidth="1"/>
    <col min="7961" max="7961" width="19.7109375" style="1" customWidth="1"/>
    <col min="7962" max="7962" width="14.140625" style="1" customWidth="1"/>
    <col min="7963" max="7963" width="14.7109375" style="1" customWidth="1"/>
    <col min="7964" max="7964" width="9.140625" style="1" customWidth="1"/>
    <col min="7965" max="7965" width="10.85546875" style="1" customWidth="1"/>
    <col min="7966" max="7974" width="9.140625" style="1" customWidth="1"/>
    <col min="7975" max="7975" width="11.140625" style="1" customWidth="1"/>
    <col min="7976" max="7976" width="10.85546875" style="1" customWidth="1"/>
    <col min="7977" max="7977" width="10" style="1" customWidth="1"/>
    <col min="7978" max="7978" width="12.7109375" style="1" customWidth="1"/>
    <col min="7979" max="7979" width="10.5703125" style="1" customWidth="1"/>
    <col min="7980" max="7980" width="12.7109375" style="1" customWidth="1"/>
    <col min="7981" max="7982" width="15.7109375" style="1" customWidth="1"/>
    <col min="7983" max="7987" width="9.140625" style="1" customWidth="1"/>
    <col min="7988" max="7988" width="12.140625" style="1" customWidth="1"/>
    <col min="7989" max="7989" width="10" style="1" customWidth="1"/>
    <col min="7990" max="7991" width="9.140625" style="1" customWidth="1"/>
    <col min="7992" max="7992" width="11.5703125" style="1" customWidth="1"/>
    <col min="7993" max="8001" width="9.140625" style="1" customWidth="1"/>
    <col min="8002" max="8002" width="10.5703125" style="1" customWidth="1"/>
    <col min="8003" max="8003" width="7" style="1" customWidth="1"/>
    <col min="8004" max="8005" width="9.140625" style="1" customWidth="1"/>
    <col min="8006" max="8006" width="8" style="1" customWidth="1"/>
    <col min="8007" max="8007" width="20.7109375" style="1" customWidth="1"/>
    <col min="8008" max="8008" width="12.42578125" style="1" customWidth="1"/>
    <col min="8009" max="8009" width="10" style="1" customWidth="1"/>
    <col min="8010" max="8010" width="9.140625" style="1" customWidth="1"/>
    <col min="8011" max="8011" width="10.28515625" style="1" customWidth="1"/>
    <col min="8012" max="8012" width="9.140625" style="1" customWidth="1"/>
    <col min="8013" max="8013" width="14.28515625" style="1" customWidth="1"/>
    <col min="8014" max="8026" width="9.140625" style="1"/>
    <col min="8027" max="8028" width="15.42578125" style="1" customWidth="1"/>
    <col min="8029" max="8029" width="14" style="1" bestFit="1" customWidth="1"/>
    <col min="8030" max="8035" width="9.140625" style="1"/>
    <col min="8036" max="8037" width="12.28515625" style="1" customWidth="1"/>
    <col min="8038" max="8059" width="9.140625" style="1"/>
    <col min="8060" max="8060" width="20.5703125" style="1" customWidth="1"/>
    <col min="8061" max="8061" width="10.140625" style="1" customWidth="1"/>
    <col min="8062" max="8062" width="9.140625" style="1"/>
    <col min="8063" max="8063" width="10.85546875" style="1" customWidth="1"/>
    <col min="8064" max="8064" width="10.28515625" style="1" customWidth="1"/>
    <col min="8065" max="8065" width="14.5703125" style="1" customWidth="1"/>
    <col min="8066" max="8076" width="9.140625" style="1"/>
    <col min="8077" max="8077" width="12.28515625" style="1" customWidth="1"/>
    <col min="8078" max="8080" width="9.140625" style="1"/>
    <col min="8081" max="8081" width="16.28515625" style="1" customWidth="1"/>
    <col min="8082" max="8082" width="13.85546875" style="1" customWidth="1"/>
    <col min="8083" max="8195" width="9.140625" style="1"/>
    <col min="8196" max="8196" width="33.140625" style="1" customWidth="1"/>
    <col min="8197" max="8197" width="14.140625" style="1" customWidth="1"/>
    <col min="8198" max="8200" width="9.140625" style="1" customWidth="1"/>
    <col min="8201" max="8201" width="10.28515625" style="1" customWidth="1"/>
    <col min="8202" max="8203" width="12.5703125" style="1" customWidth="1"/>
    <col min="8204" max="8204" width="9.140625" style="1" customWidth="1"/>
    <col min="8205" max="8205" width="14.42578125" style="1" customWidth="1"/>
    <col min="8206" max="8216" width="9.140625" style="1" customWidth="1"/>
    <col min="8217" max="8217" width="19.7109375" style="1" customWidth="1"/>
    <col min="8218" max="8218" width="14.140625" style="1" customWidth="1"/>
    <col min="8219" max="8219" width="14.7109375" style="1" customWidth="1"/>
    <col min="8220" max="8220" width="9.140625" style="1" customWidth="1"/>
    <col min="8221" max="8221" width="10.85546875" style="1" customWidth="1"/>
    <col min="8222" max="8230" width="9.140625" style="1" customWidth="1"/>
    <col min="8231" max="8231" width="11.140625" style="1" customWidth="1"/>
    <col min="8232" max="8232" width="10.85546875" style="1" customWidth="1"/>
    <col min="8233" max="8233" width="10" style="1" customWidth="1"/>
    <col min="8234" max="8234" width="12.7109375" style="1" customWidth="1"/>
    <col min="8235" max="8235" width="10.5703125" style="1" customWidth="1"/>
    <col min="8236" max="8236" width="12.7109375" style="1" customWidth="1"/>
    <col min="8237" max="8238" width="15.7109375" style="1" customWidth="1"/>
    <col min="8239" max="8243" width="9.140625" style="1" customWidth="1"/>
    <col min="8244" max="8244" width="12.140625" style="1" customWidth="1"/>
    <col min="8245" max="8245" width="10" style="1" customWidth="1"/>
    <col min="8246" max="8247" width="9.140625" style="1" customWidth="1"/>
    <col min="8248" max="8248" width="11.5703125" style="1" customWidth="1"/>
    <col min="8249" max="8257" width="9.140625" style="1" customWidth="1"/>
    <col min="8258" max="8258" width="10.5703125" style="1" customWidth="1"/>
    <col min="8259" max="8259" width="7" style="1" customWidth="1"/>
    <col min="8260" max="8261" width="9.140625" style="1" customWidth="1"/>
    <col min="8262" max="8262" width="8" style="1" customWidth="1"/>
    <col min="8263" max="8263" width="20.7109375" style="1" customWidth="1"/>
    <col min="8264" max="8264" width="12.42578125" style="1" customWidth="1"/>
    <col min="8265" max="8265" width="10" style="1" customWidth="1"/>
    <col min="8266" max="8266" width="9.140625" style="1" customWidth="1"/>
    <col min="8267" max="8267" width="10.28515625" style="1" customWidth="1"/>
    <col min="8268" max="8268" width="9.140625" style="1" customWidth="1"/>
    <col min="8269" max="8269" width="14.28515625" style="1" customWidth="1"/>
    <col min="8270" max="8282" width="9.140625" style="1"/>
    <col min="8283" max="8284" width="15.42578125" style="1" customWidth="1"/>
    <col min="8285" max="8285" width="14" style="1" bestFit="1" customWidth="1"/>
    <col min="8286" max="8291" width="9.140625" style="1"/>
    <col min="8292" max="8293" width="12.28515625" style="1" customWidth="1"/>
    <col min="8294" max="8315" width="9.140625" style="1"/>
    <col min="8316" max="8316" width="20.5703125" style="1" customWidth="1"/>
    <col min="8317" max="8317" width="10.140625" style="1" customWidth="1"/>
    <col min="8318" max="8318" width="9.140625" style="1"/>
    <col min="8319" max="8319" width="10.85546875" style="1" customWidth="1"/>
    <col min="8320" max="8320" width="10.28515625" style="1" customWidth="1"/>
    <col min="8321" max="8321" width="14.5703125" style="1" customWidth="1"/>
    <col min="8322" max="8332" width="9.140625" style="1"/>
    <col min="8333" max="8333" width="12.28515625" style="1" customWidth="1"/>
    <col min="8334" max="8336" width="9.140625" style="1"/>
    <col min="8337" max="8337" width="16.28515625" style="1" customWidth="1"/>
    <col min="8338" max="8338" width="13.85546875" style="1" customWidth="1"/>
    <col min="8339" max="8451" width="9.140625" style="1"/>
    <col min="8452" max="8452" width="33.140625" style="1" customWidth="1"/>
    <col min="8453" max="8453" width="14.140625" style="1" customWidth="1"/>
    <col min="8454" max="8456" width="9.140625" style="1" customWidth="1"/>
    <col min="8457" max="8457" width="10.28515625" style="1" customWidth="1"/>
    <col min="8458" max="8459" width="12.5703125" style="1" customWidth="1"/>
    <col min="8460" max="8460" width="9.140625" style="1" customWidth="1"/>
    <col min="8461" max="8461" width="14.42578125" style="1" customWidth="1"/>
    <col min="8462" max="8472" width="9.140625" style="1" customWidth="1"/>
    <col min="8473" max="8473" width="19.7109375" style="1" customWidth="1"/>
    <col min="8474" max="8474" width="14.140625" style="1" customWidth="1"/>
    <col min="8475" max="8475" width="14.7109375" style="1" customWidth="1"/>
    <col min="8476" max="8476" width="9.140625" style="1" customWidth="1"/>
    <col min="8477" max="8477" width="10.85546875" style="1" customWidth="1"/>
    <col min="8478" max="8486" width="9.140625" style="1" customWidth="1"/>
    <col min="8487" max="8487" width="11.140625" style="1" customWidth="1"/>
    <col min="8488" max="8488" width="10.85546875" style="1" customWidth="1"/>
    <col min="8489" max="8489" width="10" style="1" customWidth="1"/>
    <col min="8490" max="8490" width="12.7109375" style="1" customWidth="1"/>
    <col min="8491" max="8491" width="10.5703125" style="1" customWidth="1"/>
    <col min="8492" max="8492" width="12.7109375" style="1" customWidth="1"/>
    <col min="8493" max="8494" width="15.7109375" style="1" customWidth="1"/>
    <col min="8495" max="8499" width="9.140625" style="1" customWidth="1"/>
    <col min="8500" max="8500" width="12.140625" style="1" customWidth="1"/>
    <col min="8501" max="8501" width="10" style="1" customWidth="1"/>
    <col min="8502" max="8503" width="9.140625" style="1" customWidth="1"/>
    <col min="8504" max="8504" width="11.5703125" style="1" customWidth="1"/>
    <col min="8505" max="8513" width="9.140625" style="1" customWidth="1"/>
    <col min="8514" max="8514" width="10.5703125" style="1" customWidth="1"/>
    <col min="8515" max="8515" width="7" style="1" customWidth="1"/>
    <col min="8516" max="8517" width="9.140625" style="1" customWidth="1"/>
    <col min="8518" max="8518" width="8" style="1" customWidth="1"/>
    <col min="8519" max="8519" width="20.7109375" style="1" customWidth="1"/>
    <col min="8520" max="8520" width="12.42578125" style="1" customWidth="1"/>
    <col min="8521" max="8521" width="10" style="1" customWidth="1"/>
    <col min="8522" max="8522" width="9.140625" style="1" customWidth="1"/>
    <col min="8523" max="8523" width="10.28515625" style="1" customWidth="1"/>
    <col min="8524" max="8524" width="9.140625" style="1" customWidth="1"/>
    <col min="8525" max="8525" width="14.28515625" style="1" customWidth="1"/>
    <col min="8526" max="8538" width="9.140625" style="1"/>
    <col min="8539" max="8540" width="15.42578125" style="1" customWidth="1"/>
    <col min="8541" max="8541" width="14" style="1" bestFit="1" customWidth="1"/>
    <col min="8542" max="8547" width="9.140625" style="1"/>
    <col min="8548" max="8549" width="12.28515625" style="1" customWidth="1"/>
    <col min="8550" max="8571" width="9.140625" style="1"/>
    <col min="8572" max="8572" width="20.5703125" style="1" customWidth="1"/>
    <col min="8573" max="8573" width="10.140625" style="1" customWidth="1"/>
    <col min="8574" max="8574" width="9.140625" style="1"/>
    <col min="8575" max="8575" width="10.85546875" style="1" customWidth="1"/>
    <col min="8576" max="8576" width="10.28515625" style="1" customWidth="1"/>
    <col min="8577" max="8577" width="14.5703125" style="1" customWidth="1"/>
    <col min="8578" max="8588" width="9.140625" style="1"/>
    <col min="8589" max="8589" width="12.28515625" style="1" customWidth="1"/>
    <col min="8590" max="8592" width="9.140625" style="1"/>
    <col min="8593" max="8593" width="16.28515625" style="1" customWidth="1"/>
    <col min="8594" max="8594" width="13.85546875" style="1" customWidth="1"/>
    <col min="8595" max="8707" width="9.140625" style="1"/>
    <col min="8708" max="8708" width="33.140625" style="1" customWidth="1"/>
    <col min="8709" max="8709" width="14.140625" style="1" customWidth="1"/>
    <col min="8710" max="8712" width="9.140625" style="1" customWidth="1"/>
    <col min="8713" max="8713" width="10.28515625" style="1" customWidth="1"/>
    <col min="8714" max="8715" width="12.5703125" style="1" customWidth="1"/>
    <col min="8716" max="8716" width="9.140625" style="1" customWidth="1"/>
    <col min="8717" max="8717" width="14.42578125" style="1" customWidth="1"/>
    <col min="8718" max="8728" width="9.140625" style="1" customWidth="1"/>
    <col min="8729" max="8729" width="19.7109375" style="1" customWidth="1"/>
    <col min="8730" max="8730" width="14.140625" style="1" customWidth="1"/>
    <col min="8731" max="8731" width="14.7109375" style="1" customWidth="1"/>
    <col min="8732" max="8732" width="9.140625" style="1" customWidth="1"/>
    <col min="8733" max="8733" width="10.85546875" style="1" customWidth="1"/>
    <col min="8734" max="8742" width="9.140625" style="1" customWidth="1"/>
    <col min="8743" max="8743" width="11.140625" style="1" customWidth="1"/>
    <col min="8744" max="8744" width="10.85546875" style="1" customWidth="1"/>
    <col min="8745" max="8745" width="10" style="1" customWidth="1"/>
    <col min="8746" max="8746" width="12.7109375" style="1" customWidth="1"/>
    <col min="8747" max="8747" width="10.5703125" style="1" customWidth="1"/>
    <col min="8748" max="8748" width="12.7109375" style="1" customWidth="1"/>
    <col min="8749" max="8750" width="15.7109375" style="1" customWidth="1"/>
    <col min="8751" max="8755" width="9.140625" style="1" customWidth="1"/>
    <col min="8756" max="8756" width="12.140625" style="1" customWidth="1"/>
    <col min="8757" max="8757" width="10" style="1" customWidth="1"/>
    <col min="8758" max="8759" width="9.140625" style="1" customWidth="1"/>
    <col min="8760" max="8760" width="11.5703125" style="1" customWidth="1"/>
    <col min="8761" max="8769" width="9.140625" style="1" customWidth="1"/>
    <col min="8770" max="8770" width="10.5703125" style="1" customWidth="1"/>
    <col min="8771" max="8771" width="7" style="1" customWidth="1"/>
    <col min="8772" max="8773" width="9.140625" style="1" customWidth="1"/>
    <col min="8774" max="8774" width="8" style="1" customWidth="1"/>
    <col min="8775" max="8775" width="20.7109375" style="1" customWidth="1"/>
    <col min="8776" max="8776" width="12.42578125" style="1" customWidth="1"/>
    <col min="8777" max="8777" width="10" style="1" customWidth="1"/>
    <col min="8778" max="8778" width="9.140625" style="1" customWidth="1"/>
    <col min="8779" max="8779" width="10.28515625" style="1" customWidth="1"/>
    <col min="8780" max="8780" width="9.140625" style="1" customWidth="1"/>
    <col min="8781" max="8781" width="14.28515625" style="1" customWidth="1"/>
    <col min="8782" max="8794" width="9.140625" style="1"/>
    <col min="8795" max="8796" width="15.42578125" style="1" customWidth="1"/>
    <col min="8797" max="8797" width="14" style="1" bestFit="1" customWidth="1"/>
    <col min="8798" max="8803" width="9.140625" style="1"/>
    <col min="8804" max="8805" width="12.28515625" style="1" customWidth="1"/>
    <col min="8806" max="8827" width="9.140625" style="1"/>
    <col min="8828" max="8828" width="20.5703125" style="1" customWidth="1"/>
    <col min="8829" max="8829" width="10.140625" style="1" customWidth="1"/>
    <col min="8830" max="8830" width="9.140625" style="1"/>
    <col min="8831" max="8831" width="10.85546875" style="1" customWidth="1"/>
    <col min="8832" max="8832" width="10.28515625" style="1" customWidth="1"/>
    <col min="8833" max="8833" width="14.5703125" style="1" customWidth="1"/>
    <col min="8834" max="8844" width="9.140625" style="1"/>
    <col min="8845" max="8845" width="12.28515625" style="1" customWidth="1"/>
    <col min="8846" max="8848" width="9.140625" style="1"/>
    <col min="8849" max="8849" width="16.28515625" style="1" customWidth="1"/>
    <col min="8850" max="8850" width="13.85546875" style="1" customWidth="1"/>
    <col min="8851" max="8963" width="9.140625" style="1"/>
    <col min="8964" max="8964" width="33.140625" style="1" customWidth="1"/>
    <col min="8965" max="8965" width="14.140625" style="1" customWidth="1"/>
    <col min="8966" max="8968" width="9.140625" style="1" customWidth="1"/>
    <col min="8969" max="8969" width="10.28515625" style="1" customWidth="1"/>
    <col min="8970" max="8971" width="12.5703125" style="1" customWidth="1"/>
    <col min="8972" max="8972" width="9.140625" style="1" customWidth="1"/>
    <col min="8973" max="8973" width="14.42578125" style="1" customWidth="1"/>
    <col min="8974" max="8984" width="9.140625" style="1" customWidth="1"/>
    <col min="8985" max="8985" width="19.7109375" style="1" customWidth="1"/>
    <col min="8986" max="8986" width="14.140625" style="1" customWidth="1"/>
    <col min="8987" max="8987" width="14.7109375" style="1" customWidth="1"/>
    <col min="8988" max="8988" width="9.140625" style="1" customWidth="1"/>
    <col min="8989" max="8989" width="10.85546875" style="1" customWidth="1"/>
    <col min="8990" max="8998" width="9.140625" style="1" customWidth="1"/>
    <col min="8999" max="8999" width="11.140625" style="1" customWidth="1"/>
    <col min="9000" max="9000" width="10.85546875" style="1" customWidth="1"/>
    <col min="9001" max="9001" width="10" style="1" customWidth="1"/>
    <col min="9002" max="9002" width="12.7109375" style="1" customWidth="1"/>
    <col min="9003" max="9003" width="10.5703125" style="1" customWidth="1"/>
    <col min="9004" max="9004" width="12.7109375" style="1" customWidth="1"/>
    <col min="9005" max="9006" width="15.7109375" style="1" customWidth="1"/>
    <col min="9007" max="9011" width="9.140625" style="1" customWidth="1"/>
    <col min="9012" max="9012" width="12.140625" style="1" customWidth="1"/>
    <col min="9013" max="9013" width="10" style="1" customWidth="1"/>
    <col min="9014" max="9015" width="9.140625" style="1" customWidth="1"/>
    <col min="9016" max="9016" width="11.5703125" style="1" customWidth="1"/>
    <col min="9017" max="9025" width="9.140625" style="1" customWidth="1"/>
    <col min="9026" max="9026" width="10.5703125" style="1" customWidth="1"/>
    <col min="9027" max="9027" width="7" style="1" customWidth="1"/>
    <col min="9028" max="9029" width="9.140625" style="1" customWidth="1"/>
    <col min="9030" max="9030" width="8" style="1" customWidth="1"/>
    <col min="9031" max="9031" width="20.7109375" style="1" customWidth="1"/>
    <col min="9032" max="9032" width="12.42578125" style="1" customWidth="1"/>
    <col min="9033" max="9033" width="10" style="1" customWidth="1"/>
    <col min="9034" max="9034" width="9.140625" style="1" customWidth="1"/>
    <col min="9035" max="9035" width="10.28515625" style="1" customWidth="1"/>
    <col min="9036" max="9036" width="9.140625" style="1" customWidth="1"/>
    <col min="9037" max="9037" width="14.28515625" style="1" customWidth="1"/>
    <col min="9038" max="9050" width="9.140625" style="1"/>
    <col min="9051" max="9052" width="15.42578125" style="1" customWidth="1"/>
    <col min="9053" max="9053" width="14" style="1" bestFit="1" customWidth="1"/>
    <col min="9054" max="9059" width="9.140625" style="1"/>
    <col min="9060" max="9061" width="12.28515625" style="1" customWidth="1"/>
    <col min="9062" max="9083" width="9.140625" style="1"/>
    <col min="9084" max="9084" width="20.5703125" style="1" customWidth="1"/>
    <col min="9085" max="9085" width="10.140625" style="1" customWidth="1"/>
    <col min="9086" max="9086" width="9.140625" style="1"/>
    <col min="9087" max="9087" width="10.85546875" style="1" customWidth="1"/>
    <col min="9088" max="9088" width="10.28515625" style="1" customWidth="1"/>
    <col min="9089" max="9089" width="14.5703125" style="1" customWidth="1"/>
    <col min="9090" max="9100" width="9.140625" style="1"/>
    <col min="9101" max="9101" width="12.28515625" style="1" customWidth="1"/>
    <col min="9102" max="9104" width="9.140625" style="1"/>
    <col min="9105" max="9105" width="16.28515625" style="1" customWidth="1"/>
    <col min="9106" max="9106" width="13.85546875" style="1" customWidth="1"/>
    <col min="9107" max="9219" width="9.140625" style="1"/>
    <col min="9220" max="9220" width="33.140625" style="1" customWidth="1"/>
    <col min="9221" max="9221" width="14.140625" style="1" customWidth="1"/>
    <col min="9222" max="9224" width="9.140625" style="1" customWidth="1"/>
    <col min="9225" max="9225" width="10.28515625" style="1" customWidth="1"/>
    <col min="9226" max="9227" width="12.5703125" style="1" customWidth="1"/>
    <col min="9228" max="9228" width="9.140625" style="1" customWidth="1"/>
    <col min="9229" max="9229" width="14.42578125" style="1" customWidth="1"/>
    <col min="9230" max="9240" width="9.140625" style="1" customWidth="1"/>
    <col min="9241" max="9241" width="19.7109375" style="1" customWidth="1"/>
    <col min="9242" max="9242" width="14.140625" style="1" customWidth="1"/>
    <col min="9243" max="9243" width="14.7109375" style="1" customWidth="1"/>
    <col min="9244" max="9244" width="9.140625" style="1" customWidth="1"/>
    <col min="9245" max="9245" width="10.85546875" style="1" customWidth="1"/>
    <col min="9246" max="9254" width="9.140625" style="1" customWidth="1"/>
    <col min="9255" max="9255" width="11.140625" style="1" customWidth="1"/>
    <col min="9256" max="9256" width="10.85546875" style="1" customWidth="1"/>
    <col min="9257" max="9257" width="10" style="1" customWidth="1"/>
    <col min="9258" max="9258" width="12.7109375" style="1" customWidth="1"/>
    <col min="9259" max="9259" width="10.5703125" style="1" customWidth="1"/>
    <col min="9260" max="9260" width="12.7109375" style="1" customWidth="1"/>
    <col min="9261" max="9262" width="15.7109375" style="1" customWidth="1"/>
    <col min="9263" max="9267" width="9.140625" style="1" customWidth="1"/>
    <col min="9268" max="9268" width="12.140625" style="1" customWidth="1"/>
    <col min="9269" max="9269" width="10" style="1" customWidth="1"/>
    <col min="9270" max="9271" width="9.140625" style="1" customWidth="1"/>
    <col min="9272" max="9272" width="11.5703125" style="1" customWidth="1"/>
    <col min="9273" max="9281" width="9.140625" style="1" customWidth="1"/>
    <col min="9282" max="9282" width="10.5703125" style="1" customWidth="1"/>
    <col min="9283" max="9283" width="7" style="1" customWidth="1"/>
    <col min="9284" max="9285" width="9.140625" style="1" customWidth="1"/>
    <col min="9286" max="9286" width="8" style="1" customWidth="1"/>
    <col min="9287" max="9287" width="20.7109375" style="1" customWidth="1"/>
    <col min="9288" max="9288" width="12.42578125" style="1" customWidth="1"/>
    <col min="9289" max="9289" width="10" style="1" customWidth="1"/>
    <col min="9290" max="9290" width="9.140625" style="1" customWidth="1"/>
    <col min="9291" max="9291" width="10.28515625" style="1" customWidth="1"/>
    <col min="9292" max="9292" width="9.140625" style="1" customWidth="1"/>
    <col min="9293" max="9293" width="14.28515625" style="1" customWidth="1"/>
    <col min="9294" max="9306" width="9.140625" style="1"/>
    <col min="9307" max="9308" width="15.42578125" style="1" customWidth="1"/>
    <col min="9309" max="9309" width="14" style="1" bestFit="1" customWidth="1"/>
    <col min="9310" max="9315" width="9.140625" style="1"/>
    <col min="9316" max="9317" width="12.28515625" style="1" customWidth="1"/>
    <col min="9318" max="9339" width="9.140625" style="1"/>
    <col min="9340" max="9340" width="20.5703125" style="1" customWidth="1"/>
    <col min="9341" max="9341" width="10.140625" style="1" customWidth="1"/>
    <col min="9342" max="9342" width="9.140625" style="1"/>
    <col min="9343" max="9343" width="10.85546875" style="1" customWidth="1"/>
    <col min="9344" max="9344" width="10.28515625" style="1" customWidth="1"/>
    <col min="9345" max="9345" width="14.5703125" style="1" customWidth="1"/>
    <col min="9346" max="9356" width="9.140625" style="1"/>
    <col min="9357" max="9357" width="12.28515625" style="1" customWidth="1"/>
    <col min="9358" max="9360" width="9.140625" style="1"/>
    <col min="9361" max="9361" width="16.28515625" style="1" customWidth="1"/>
    <col min="9362" max="9362" width="13.85546875" style="1" customWidth="1"/>
    <col min="9363" max="9475" width="9.140625" style="1"/>
    <col min="9476" max="9476" width="33.140625" style="1" customWidth="1"/>
    <col min="9477" max="9477" width="14.140625" style="1" customWidth="1"/>
    <col min="9478" max="9480" width="9.140625" style="1" customWidth="1"/>
    <col min="9481" max="9481" width="10.28515625" style="1" customWidth="1"/>
    <col min="9482" max="9483" width="12.5703125" style="1" customWidth="1"/>
    <col min="9484" max="9484" width="9.140625" style="1" customWidth="1"/>
    <col min="9485" max="9485" width="14.42578125" style="1" customWidth="1"/>
    <col min="9486" max="9496" width="9.140625" style="1" customWidth="1"/>
    <col min="9497" max="9497" width="19.7109375" style="1" customWidth="1"/>
    <col min="9498" max="9498" width="14.140625" style="1" customWidth="1"/>
    <col min="9499" max="9499" width="14.7109375" style="1" customWidth="1"/>
    <col min="9500" max="9500" width="9.140625" style="1" customWidth="1"/>
    <col min="9501" max="9501" width="10.85546875" style="1" customWidth="1"/>
    <col min="9502" max="9510" width="9.140625" style="1" customWidth="1"/>
    <col min="9511" max="9511" width="11.140625" style="1" customWidth="1"/>
    <col min="9512" max="9512" width="10.85546875" style="1" customWidth="1"/>
    <col min="9513" max="9513" width="10" style="1" customWidth="1"/>
    <col min="9514" max="9514" width="12.7109375" style="1" customWidth="1"/>
    <col min="9515" max="9515" width="10.5703125" style="1" customWidth="1"/>
    <col min="9516" max="9516" width="12.7109375" style="1" customWidth="1"/>
    <col min="9517" max="9518" width="15.7109375" style="1" customWidth="1"/>
    <col min="9519" max="9523" width="9.140625" style="1" customWidth="1"/>
    <col min="9524" max="9524" width="12.140625" style="1" customWidth="1"/>
    <col min="9525" max="9525" width="10" style="1" customWidth="1"/>
    <col min="9526" max="9527" width="9.140625" style="1" customWidth="1"/>
    <col min="9528" max="9528" width="11.5703125" style="1" customWidth="1"/>
    <col min="9529" max="9537" width="9.140625" style="1" customWidth="1"/>
    <col min="9538" max="9538" width="10.5703125" style="1" customWidth="1"/>
    <col min="9539" max="9539" width="7" style="1" customWidth="1"/>
    <col min="9540" max="9541" width="9.140625" style="1" customWidth="1"/>
    <col min="9542" max="9542" width="8" style="1" customWidth="1"/>
    <col min="9543" max="9543" width="20.7109375" style="1" customWidth="1"/>
    <col min="9544" max="9544" width="12.42578125" style="1" customWidth="1"/>
    <col min="9545" max="9545" width="10" style="1" customWidth="1"/>
    <col min="9546" max="9546" width="9.140625" style="1" customWidth="1"/>
    <col min="9547" max="9547" width="10.28515625" style="1" customWidth="1"/>
    <col min="9548" max="9548" width="9.140625" style="1" customWidth="1"/>
    <col min="9549" max="9549" width="14.28515625" style="1" customWidth="1"/>
    <col min="9550" max="9562" width="9.140625" style="1"/>
    <col min="9563" max="9564" width="15.42578125" style="1" customWidth="1"/>
    <col min="9565" max="9565" width="14" style="1" bestFit="1" customWidth="1"/>
    <col min="9566" max="9571" width="9.140625" style="1"/>
    <col min="9572" max="9573" width="12.28515625" style="1" customWidth="1"/>
    <col min="9574" max="9595" width="9.140625" style="1"/>
    <col min="9596" max="9596" width="20.5703125" style="1" customWidth="1"/>
    <col min="9597" max="9597" width="10.140625" style="1" customWidth="1"/>
    <col min="9598" max="9598" width="9.140625" style="1"/>
    <col min="9599" max="9599" width="10.85546875" style="1" customWidth="1"/>
    <col min="9600" max="9600" width="10.28515625" style="1" customWidth="1"/>
    <col min="9601" max="9601" width="14.5703125" style="1" customWidth="1"/>
    <col min="9602" max="9612" width="9.140625" style="1"/>
    <col min="9613" max="9613" width="12.28515625" style="1" customWidth="1"/>
    <col min="9614" max="9616" width="9.140625" style="1"/>
    <col min="9617" max="9617" width="16.28515625" style="1" customWidth="1"/>
    <col min="9618" max="9618" width="13.85546875" style="1" customWidth="1"/>
    <col min="9619" max="9731" width="9.140625" style="1"/>
    <col min="9732" max="9732" width="33.140625" style="1" customWidth="1"/>
    <col min="9733" max="9733" width="14.140625" style="1" customWidth="1"/>
    <col min="9734" max="9736" width="9.140625" style="1" customWidth="1"/>
    <col min="9737" max="9737" width="10.28515625" style="1" customWidth="1"/>
    <col min="9738" max="9739" width="12.5703125" style="1" customWidth="1"/>
    <col min="9740" max="9740" width="9.140625" style="1" customWidth="1"/>
    <col min="9741" max="9741" width="14.42578125" style="1" customWidth="1"/>
    <col min="9742" max="9752" width="9.140625" style="1" customWidth="1"/>
    <col min="9753" max="9753" width="19.7109375" style="1" customWidth="1"/>
    <col min="9754" max="9754" width="14.140625" style="1" customWidth="1"/>
    <col min="9755" max="9755" width="14.7109375" style="1" customWidth="1"/>
    <col min="9756" max="9756" width="9.140625" style="1" customWidth="1"/>
    <col min="9757" max="9757" width="10.85546875" style="1" customWidth="1"/>
    <col min="9758" max="9766" width="9.140625" style="1" customWidth="1"/>
    <col min="9767" max="9767" width="11.140625" style="1" customWidth="1"/>
    <col min="9768" max="9768" width="10.85546875" style="1" customWidth="1"/>
    <col min="9769" max="9769" width="10" style="1" customWidth="1"/>
    <col min="9770" max="9770" width="12.7109375" style="1" customWidth="1"/>
    <col min="9771" max="9771" width="10.5703125" style="1" customWidth="1"/>
    <col min="9772" max="9772" width="12.7109375" style="1" customWidth="1"/>
    <col min="9773" max="9774" width="15.7109375" style="1" customWidth="1"/>
    <col min="9775" max="9779" width="9.140625" style="1" customWidth="1"/>
    <col min="9780" max="9780" width="12.140625" style="1" customWidth="1"/>
    <col min="9781" max="9781" width="10" style="1" customWidth="1"/>
    <col min="9782" max="9783" width="9.140625" style="1" customWidth="1"/>
    <col min="9784" max="9784" width="11.5703125" style="1" customWidth="1"/>
    <col min="9785" max="9793" width="9.140625" style="1" customWidth="1"/>
    <col min="9794" max="9794" width="10.5703125" style="1" customWidth="1"/>
    <col min="9795" max="9795" width="7" style="1" customWidth="1"/>
    <col min="9796" max="9797" width="9.140625" style="1" customWidth="1"/>
    <col min="9798" max="9798" width="8" style="1" customWidth="1"/>
    <col min="9799" max="9799" width="20.7109375" style="1" customWidth="1"/>
    <col min="9800" max="9800" width="12.42578125" style="1" customWidth="1"/>
    <col min="9801" max="9801" width="10" style="1" customWidth="1"/>
    <col min="9802" max="9802" width="9.140625" style="1" customWidth="1"/>
    <col min="9803" max="9803" width="10.28515625" style="1" customWidth="1"/>
    <col min="9804" max="9804" width="9.140625" style="1" customWidth="1"/>
    <col min="9805" max="9805" width="14.28515625" style="1" customWidth="1"/>
    <col min="9806" max="9818" width="9.140625" style="1"/>
    <col min="9819" max="9820" width="15.42578125" style="1" customWidth="1"/>
    <col min="9821" max="9821" width="14" style="1" bestFit="1" customWidth="1"/>
    <col min="9822" max="9827" width="9.140625" style="1"/>
    <col min="9828" max="9829" width="12.28515625" style="1" customWidth="1"/>
    <col min="9830" max="9851" width="9.140625" style="1"/>
    <col min="9852" max="9852" width="20.5703125" style="1" customWidth="1"/>
    <col min="9853" max="9853" width="10.140625" style="1" customWidth="1"/>
    <col min="9854" max="9854" width="9.140625" style="1"/>
    <col min="9855" max="9855" width="10.85546875" style="1" customWidth="1"/>
    <col min="9856" max="9856" width="10.28515625" style="1" customWidth="1"/>
    <col min="9857" max="9857" width="14.5703125" style="1" customWidth="1"/>
    <col min="9858" max="9868" width="9.140625" style="1"/>
    <col min="9869" max="9869" width="12.28515625" style="1" customWidth="1"/>
    <col min="9870" max="9872" width="9.140625" style="1"/>
    <col min="9873" max="9873" width="16.28515625" style="1" customWidth="1"/>
    <col min="9874" max="9874" width="13.85546875" style="1" customWidth="1"/>
    <col min="9875" max="9987" width="9.140625" style="1"/>
    <col min="9988" max="9988" width="33.140625" style="1" customWidth="1"/>
    <col min="9989" max="9989" width="14.140625" style="1" customWidth="1"/>
    <col min="9990" max="9992" width="9.140625" style="1" customWidth="1"/>
    <col min="9993" max="9993" width="10.28515625" style="1" customWidth="1"/>
    <col min="9994" max="9995" width="12.5703125" style="1" customWidth="1"/>
    <col min="9996" max="9996" width="9.140625" style="1" customWidth="1"/>
    <col min="9997" max="9997" width="14.42578125" style="1" customWidth="1"/>
    <col min="9998" max="10008" width="9.140625" style="1" customWidth="1"/>
    <col min="10009" max="10009" width="19.7109375" style="1" customWidth="1"/>
    <col min="10010" max="10010" width="14.140625" style="1" customWidth="1"/>
    <col min="10011" max="10011" width="14.7109375" style="1" customWidth="1"/>
    <col min="10012" max="10012" width="9.140625" style="1" customWidth="1"/>
    <col min="10013" max="10013" width="10.85546875" style="1" customWidth="1"/>
    <col min="10014" max="10022" width="9.140625" style="1" customWidth="1"/>
    <col min="10023" max="10023" width="11.140625" style="1" customWidth="1"/>
    <col min="10024" max="10024" width="10.85546875" style="1" customWidth="1"/>
    <col min="10025" max="10025" width="10" style="1" customWidth="1"/>
    <col min="10026" max="10026" width="12.7109375" style="1" customWidth="1"/>
    <col min="10027" max="10027" width="10.5703125" style="1" customWidth="1"/>
    <col min="10028" max="10028" width="12.7109375" style="1" customWidth="1"/>
    <col min="10029" max="10030" width="15.7109375" style="1" customWidth="1"/>
    <col min="10031" max="10035" width="9.140625" style="1" customWidth="1"/>
    <col min="10036" max="10036" width="12.140625" style="1" customWidth="1"/>
    <col min="10037" max="10037" width="10" style="1" customWidth="1"/>
    <col min="10038" max="10039" width="9.140625" style="1" customWidth="1"/>
    <col min="10040" max="10040" width="11.5703125" style="1" customWidth="1"/>
    <col min="10041" max="10049" width="9.140625" style="1" customWidth="1"/>
    <col min="10050" max="10050" width="10.5703125" style="1" customWidth="1"/>
    <col min="10051" max="10051" width="7" style="1" customWidth="1"/>
    <col min="10052" max="10053" width="9.140625" style="1" customWidth="1"/>
    <col min="10054" max="10054" width="8" style="1" customWidth="1"/>
    <col min="10055" max="10055" width="20.7109375" style="1" customWidth="1"/>
    <col min="10056" max="10056" width="12.42578125" style="1" customWidth="1"/>
    <col min="10057" max="10057" width="10" style="1" customWidth="1"/>
    <col min="10058" max="10058" width="9.140625" style="1" customWidth="1"/>
    <col min="10059" max="10059" width="10.28515625" style="1" customWidth="1"/>
    <col min="10060" max="10060" width="9.140625" style="1" customWidth="1"/>
    <col min="10061" max="10061" width="14.28515625" style="1" customWidth="1"/>
    <col min="10062" max="10074" width="9.140625" style="1"/>
    <col min="10075" max="10076" width="15.42578125" style="1" customWidth="1"/>
    <col min="10077" max="10077" width="14" style="1" bestFit="1" customWidth="1"/>
    <col min="10078" max="10083" width="9.140625" style="1"/>
    <col min="10084" max="10085" width="12.28515625" style="1" customWidth="1"/>
    <col min="10086" max="10107" width="9.140625" style="1"/>
    <col min="10108" max="10108" width="20.5703125" style="1" customWidth="1"/>
    <col min="10109" max="10109" width="10.140625" style="1" customWidth="1"/>
    <col min="10110" max="10110" width="9.140625" style="1"/>
    <col min="10111" max="10111" width="10.85546875" style="1" customWidth="1"/>
    <col min="10112" max="10112" width="10.28515625" style="1" customWidth="1"/>
    <col min="10113" max="10113" width="14.5703125" style="1" customWidth="1"/>
    <col min="10114" max="10124" width="9.140625" style="1"/>
    <col min="10125" max="10125" width="12.28515625" style="1" customWidth="1"/>
    <col min="10126" max="10128" width="9.140625" style="1"/>
    <col min="10129" max="10129" width="16.28515625" style="1" customWidth="1"/>
    <col min="10130" max="10130" width="13.85546875" style="1" customWidth="1"/>
    <col min="10131" max="10243" width="9.140625" style="1"/>
    <col min="10244" max="10244" width="33.140625" style="1" customWidth="1"/>
    <col min="10245" max="10245" width="14.140625" style="1" customWidth="1"/>
    <col min="10246" max="10248" width="9.140625" style="1" customWidth="1"/>
    <col min="10249" max="10249" width="10.28515625" style="1" customWidth="1"/>
    <col min="10250" max="10251" width="12.5703125" style="1" customWidth="1"/>
    <col min="10252" max="10252" width="9.140625" style="1" customWidth="1"/>
    <col min="10253" max="10253" width="14.42578125" style="1" customWidth="1"/>
    <col min="10254" max="10264" width="9.140625" style="1" customWidth="1"/>
    <col min="10265" max="10265" width="19.7109375" style="1" customWidth="1"/>
    <col min="10266" max="10266" width="14.140625" style="1" customWidth="1"/>
    <col min="10267" max="10267" width="14.7109375" style="1" customWidth="1"/>
    <col min="10268" max="10268" width="9.140625" style="1" customWidth="1"/>
    <col min="10269" max="10269" width="10.85546875" style="1" customWidth="1"/>
    <col min="10270" max="10278" width="9.140625" style="1" customWidth="1"/>
    <col min="10279" max="10279" width="11.140625" style="1" customWidth="1"/>
    <col min="10280" max="10280" width="10.85546875" style="1" customWidth="1"/>
    <col min="10281" max="10281" width="10" style="1" customWidth="1"/>
    <col min="10282" max="10282" width="12.7109375" style="1" customWidth="1"/>
    <col min="10283" max="10283" width="10.5703125" style="1" customWidth="1"/>
    <col min="10284" max="10284" width="12.7109375" style="1" customWidth="1"/>
    <col min="10285" max="10286" width="15.7109375" style="1" customWidth="1"/>
    <col min="10287" max="10291" width="9.140625" style="1" customWidth="1"/>
    <col min="10292" max="10292" width="12.140625" style="1" customWidth="1"/>
    <col min="10293" max="10293" width="10" style="1" customWidth="1"/>
    <col min="10294" max="10295" width="9.140625" style="1" customWidth="1"/>
    <col min="10296" max="10296" width="11.5703125" style="1" customWidth="1"/>
    <col min="10297" max="10305" width="9.140625" style="1" customWidth="1"/>
    <col min="10306" max="10306" width="10.5703125" style="1" customWidth="1"/>
    <col min="10307" max="10307" width="7" style="1" customWidth="1"/>
    <col min="10308" max="10309" width="9.140625" style="1" customWidth="1"/>
    <col min="10310" max="10310" width="8" style="1" customWidth="1"/>
    <col min="10311" max="10311" width="20.7109375" style="1" customWidth="1"/>
    <col min="10312" max="10312" width="12.42578125" style="1" customWidth="1"/>
    <col min="10313" max="10313" width="10" style="1" customWidth="1"/>
    <col min="10314" max="10314" width="9.140625" style="1" customWidth="1"/>
    <col min="10315" max="10315" width="10.28515625" style="1" customWidth="1"/>
    <col min="10316" max="10316" width="9.140625" style="1" customWidth="1"/>
    <col min="10317" max="10317" width="14.28515625" style="1" customWidth="1"/>
    <col min="10318" max="10330" width="9.140625" style="1"/>
    <col min="10331" max="10332" width="15.42578125" style="1" customWidth="1"/>
    <col min="10333" max="10333" width="14" style="1" bestFit="1" customWidth="1"/>
    <col min="10334" max="10339" width="9.140625" style="1"/>
    <col min="10340" max="10341" width="12.28515625" style="1" customWidth="1"/>
    <col min="10342" max="10363" width="9.140625" style="1"/>
    <col min="10364" max="10364" width="20.5703125" style="1" customWidth="1"/>
    <col min="10365" max="10365" width="10.140625" style="1" customWidth="1"/>
    <col min="10366" max="10366" width="9.140625" style="1"/>
    <col min="10367" max="10367" width="10.85546875" style="1" customWidth="1"/>
    <col min="10368" max="10368" width="10.28515625" style="1" customWidth="1"/>
    <col min="10369" max="10369" width="14.5703125" style="1" customWidth="1"/>
    <col min="10370" max="10380" width="9.140625" style="1"/>
    <col min="10381" max="10381" width="12.28515625" style="1" customWidth="1"/>
    <col min="10382" max="10384" width="9.140625" style="1"/>
    <col min="10385" max="10385" width="16.28515625" style="1" customWidth="1"/>
    <col min="10386" max="10386" width="13.85546875" style="1" customWidth="1"/>
    <col min="10387" max="10499" width="9.140625" style="1"/>
    <col min="10500" max="10500" width="33.140625" style="1" customWidth="1"/>
    <col min="10501" max="10501" width="14.140625" style="1" customWidth="1"/>
    <col min="10502" max="10504" width="9.140625" style="1" customWidth="1"/>
    <col min="10505" max="10505" width="10.28515625" style="1" customWidth="1"/>
    <col min="10506" max="10507" width="12.5703125" style="1" customWidth="1"/>
    <col min="10508" max="10508" width="9.140625" style="1" customWidth="1"/>
    <col min="10509" max="10509" width="14.42578125" style="1" customWidth="1"/>
    <col min="10510" max="10520" width="9.140625" style="1" customWidth="1"/>
    <col min="10521" max="10521" width="19.7109375" style="1" customWidth="1"/>
    <col min="10522" max="10522" width="14.140625" style="1" customWidth="1"/>
    <col min="10523" max="10523" width="14.7109375" style="1" customWidth="1"/>
    <col min="10524" max="10524" width="9.140625" style="1" customWidth="1"/>
    <col min="10525" max="10525" width="10.85546875" style="1" customWidth="1"/>
    <col min="10526" max="10534" width="9.140625" style="1" customWidth="1"/>
    <col min="10535" max="10535" width="11.140625" style="1" customWidth="1"/>
    <col min="10536" max="10536" width="10.85546875" style="1" customWidth="1"/>
    <col min="10537" max="10537" width="10" style="1" customWidth="1"/>
    <col min="10538" max="10538" width="12.7109375" style="1" customWidth="1"/>
    <col min="10539" max="10539" width="10.5703125" style="1" customWidth="1"/>
    <col min="10540" max="10540" width="12.7109375" style="1" customWidth="1"/>
    <col min="10541" max="10542" width="15.7109375" style="1" customWidth="1"/>
    <col min="10543" max="10547" width="9.140625" style="1" customWidth="1"/>
    <col min="10548" max="10548" width="12.140625" style="1" customWidth="1"/>
    <col min="10549" max="10549" width="10" style="1" customWidth="1"/>
    <col min="10550" max="10551" width="9.140625" style="1" customWidth="1"/>
    <col min="10552" max="10552" width="11.5703125" style="1" customWidth="1"/>
    <col min="10553" max="10561" width="9.140625" style="1" customWidth="1"/>
    <col min="10562" max="10562" width="10.5703125" style="1" customWidth="1"/>
    <col min="10563" max="10563" width="7" style="1" customWidth="1"/>
    <col min="10564" max="10565" width="9.140625" style="1" customWidth="1"/>
    <col min="10566" max="10566" width="8" style="1" customWidth="1"/>
    <col min="10567" max="10567" width="20.7109375" style="1" customWidth="1"/>
    <col min="10568" max="10568" width="12.42578125" style="1" customWidth="1"/>
    <col min="10569" max="10569" width="10" style="1" customWidth="1"/>
    <col min="10570" max="10570" width="9.140625" style="1" customWidth="1"/>
    <col min="10571" max="10571" width="10.28515625" style="1" customWidth="1"/>
    <col min="10572" max="10572" width="9.140625" style="1" customWidth="1"/>
    <col min="10573" max="10573" width="14.28515625" style="1" customWidth="1"/>
    <col min="10574" max="10586" width="9.140625" style="1"/>
    <col min="10587" max="10588" width="15.42578125" style="1" customWidth="1"/>
    <col min="10589" max="10589" width="14" style="1" bestFit="1" customWidth="1"/>
    <col min="10590" max="10595" width="9.140625" style="1"/>
    <col min="10596" max="10597" width="12.28515625" style="1" customWidth="1"/>
    <col min="10598" max="10619" width="9.140625" style="1"/>
    <col min="10620" max="10620" width="20.5703125" style="1" customWidth="1"/>
    <col min="10621" max="10621" width="10.140625" style="1" customWidth="1"/>
    <col min="10622" max="10622" width="9.140625" style="1"/>
    <col min="10623" max="10623" width="10.85546875" style="1" customWidth="1"/>
    <col min="10624" max="10624" width="10.28515625" style="1" customWidth="1"/>
    <col min="10625" max="10625" width="14.5703125" style="1" customWidth="1"/>
    <col min="10626" max="10636" width="9.140625" style="1"/>
    <col min="10637" max="10637" width="12.28515625" style="1" customWidth="1"/>
    <col min="10638" max="10640" width="9.140625" style="1"/>
    <col min="10641" max="10641" width="16.28515625" style="1" customWidth="1"/>
    <col min="10642" max="10642" width="13.85546875" style="1" customWidth="1"/>
    <col min="10643" max="10755" width="9.140625" style="1"/>
    <col min="10756" max="10756" width="33.140625" style="1" customWidth="1"/>
    <col min="10757" max="10757" width="14.140625" style="1" customWidth="1"/>
    <col min="10758" max="10760" width="9.140625" style="1" customWidth="1"/>
    <col min="10761" max="10761" width="10.28515625" style="1" customWidth="1"/>
    <col min="10762" max="10763" width="12.5703125" style="1" customWidth="1"/>
    <col min="10764" max="10764" width="9.140625" style="1" customWidth="1"/>
    <col min="10765" max="10765" width="14.42578125" style="1" customWidth="1"/>
    <col min="10766" max="10776" width="9.140625" style="1" customWidth="1"/>
    <col min="10777" max="10777" width="19.7109375" style="1" customWidth="1"/>
    <col min="10778" max="10778" width="14.140625" style="1" customWidth="1"/>
    <col min="10779" max="10779" width="14.7109375" style="1" customWidth="1"/>
    <col min="10780" max="10780" width="9.140625" style="1" customWidth="1"/>
    <col min="10781" max="10781" width="10.85546875" style="1" customWidth="1"/>
    <col min="10782" max="10790" width="9.140625" style="1" customWidth="1"/>
    <col min="10791" max="10791" width="11.140625" style="1" customWidth="1"/>
    <col min="10792" max="10792" width="10.85546875" style="1" customWidth="1"/>
    <col min="10793" max="10793" width="10" style="1" customWidth="1"/>
    <col min="10794" max="10794" width="12.7109375" style="1" customWidth="1"/>
    <col min="10795" max="10795" width="10.5703125" style="1" customWidth="1"/>
    <col min="10796" max="10796" width="12.7109375" style="1" customWidth="1"/>
    <col min="10797" max="10798" width="15.7109375" style="1" customWidth="1"/>
    <col min="10799" max="10803" width="9.140625" style="1" customWidth="1"/>
    <col min="10804" max="10804" width="12.140625" style="1" customWidth="1"/>
    <col min="10805" max="10805" width="10" style="1" customWidth="1"/>
    <col min="10806" max="10807" width="9.140625" style="1" customWidth="1"/>
    <col min="10808" max="10808" width="11.5703125" style="1" customWidth="1"/>
    <col min="10809" max="10817" width="9.140625" style="1" customWidth="1"/>
    <col min="10818" max="10818" width="10.5703125" style="1" customWidth="1"/>
    <col min="10819" max="10819" width="7" style="1" customWidth="1"/>
    <col min="10820" max="10821" width="9.140625" style="1" customWidth="1"/>
    <col min="10822" max="10822" width="8" style="1" customWidth="1"/>
    <col min="10823" max="10823" width="20.7109375" style="1" customWidth="1"/>
    <col min="10824" max="10824" width="12.42578125" style="1" customWidth="1"/>
    <col min="10825" max="10825" width="10" style="1" customWidth="1"/>
    <col min="10826" max="10826" width="9.140625" style="1" customWidth="1"/>
    <col min="10827" max="10827" width="10.28515625" style="1" customWidth="1"/>
    <col min="10828" max="10828" width="9.140625" style="1" customWidth="1"/>
    <col min="10829" max="10829" width="14.28515625" style="1" customWidth="1"/>
    <col min="10830" max="10842" width="9.140625" style="1"/>
    <col min="10843" max="10844" width="15.42578125" style="1" customWidth="1"/>
    <col min="10845" max="10845" width="14" style="1" bestFit="1" customWidth="1"/>
    <col min="10846" max="10851" width="9.140625" style="1"/>
    <col min="10852" max="10853" width="12.28515625" style="1" customWidth="1"/>
    <col min="10854" max="10875" width="9.140625" style="1"/>
    <col min="10876" max="10876" width="20.5703125" style="1" customWidth="1"/>
    <col min="10877" max="10877" width="10.140625" style="1" customWidth="1"/>
    <col min="10878" max="10878" width="9.140625" style="1"/>
    <col min="10879" max="10879" width="10.85546875" style="1" customWidth="1"/>
    <col min="10880" max="10880" width="10.28515625" style="1" customWidth="1"/>
    <col min="10881" max="10881" width="14.5703125" style="1" customWidth="1"/>
    <col min="10882" max="10892" width="9.140625" style="1"/>
    <col min="10893" max="10893" width="12.28515625" style="1" customWidth="1"/>
    <col min="10894" max="10896" width="9.140625" style="1"/>
    <col min="10897" max="10897" width="16.28515625" style="1" customWidth="1"/>
    <col min="10898" max="10898" width="13.85546875" style="1" customWidth="1"/>
    <col min="10899" max="11011" width="9.140625" style="1"/>
    <col min="11012" max="11012" width="33.140625" style="1" customWidth="1"/>
    <col min="11013" max="11013" width="14.140625" style="1" customWidth="1"/>
    <col min="11014" max="11016" width="9.140625" style="1" customWidth="1"/>
    <col min="11017" max="11017" width="10.28515625" style="1" customWidth="1"/>
    <col min="11018" max="11019" width="12.5703125" style="1" customWidth="1"/>
    <col min="11020" max="11020" width="9.140625" style="1" customWidth="1"/>
    <col min="11021" max="11021" width="14.42578125" style="1" customWidth="1"/>
    <col min="11022" max="11032" width="9.140625" style="1" customWidth="1"/>
    <col min="11033" max="11033" width="19.7109375" style="1" customWidth="1"/>
    <col min="11034" max="11034" width="14.140625" style="1" customWidth="1"/>
    <col min="11035" max="11035" width="14.7109375" style="1" customWidth="1"/>
    <col min="11036" max="11036" width="9.140625" style="1" customWidth="1"/>
    <col min="11037" max="11037" width="10.85546875" style="1" customWidth="1"/>
    <col min="11038" max="11046" width="9.140625" style="1" customWidth="1"/>
    <col min="11047" max="11047" width="11.140625" style="1" customWidth="1"/>
    <col min="11048" max="11048" width="10.85546875" style="1" customWidth="1"/>
    <col min="11049" max="11049" width="10" style="1" customWidth="1"/>
    <col min="11050" max="11050" width="12.7109375" style="1" customWidth="1"/>
    <col min="11051" max="11051" width="10.5703125" style="1" customWidth="1"/>
    <col min="11052" max="11052" width="12.7109375" style="1" customWidth="1"/>
    <col min="11053" max="11054" width="15.7109375" style="1" customWidth="1"/>
    <col min="11055" max="11059" width="9.140625" style="1" customWidth="1"/>
    <col min="11060" max="11060" width="12.140625" style="1" customWidth="1"/>
    <col min="11061" max="11061" width="10" style="1" customWidth="1"/>
    <col min="11062" max="11063" width="9.140625" style="1" customWidth="1"/>
    <col min="11064" max="11064" width="11.5703125" style="1" customWidth="1"/>
    <col min="11065" max="11073" width="9.140625" style="1" customWidth="1"/>
    <col min="11074" max="11074" width="10.5703125" style="1" customWidth="1"/>
    <col min="11075" max="11075" width="7" style="1" customWidth="1"/>
    <col min="11076" max="11077" width="9.140625" style="1" customWidth="1"/>
    <col min="11078" max="11078" width="8" style="1" customWidth="1"/>
    <col min="11079" max="11079" width="20.7109375" style="1" customWidth="1"/>
    <col min="11080" max="11080" width="12.42578125" style="1" customWidth="1"/>
    <col min="11081" max="11081" width="10" style="1" customWidth="1"/>
    <col min="11082" max="11082" width="9.140625" style="1" customWidth="1"/>
    <col min="11083" max="11083" width="10.28515625" style="1" customWidth="1"/>
    <col min="11084" max="11084" width="9.140625" style="1" customWidth="1"/>
    <col min="11085" max="11085" width="14.28515625" style="1" customWidth="1"/>
    <col min="11086" max="11098" width="9.140625" style="1"/>
    <col min="11099" max="11100" width="15.42578125" style="1" customWidth="1"/>
    <col min="11101" max="11101" width="14" style="1" bestFit="1" customWidth="1"/>
    <col min="11102" max="11107" width="9.140625" style="1"/>
    <col min="11108" max="11109" width="12.28515625" style="1" customWidth="1"/>
    <col min="11110" max="11131" width="9.140625" style="1"/>
    <col min="11132" max="11132" width="20.5703125" style="1" customWidth="1"/>
    <col min="11133" max="11133" width="10.140625" style="1" customWidth="1"/>
    <col min="11134" max="11134" width="9.140625" style="1"/>
    <col min="11135" max="11135" width="10.85546875" style="1" customWidth="1"/>
    <col min="11136" max="11136" width="10.28515625" style="1" customWidth="1"/>
    <col min="11137" max="11137" width="14.5703125" style="1" customWidth="1"/>
    <col min="11138" max="11148" width="9.140625" style="1"/>
    <col min="11149" max="11149" width="12.28515625" style="1" customWidth="1"/>
    <col min="11150" max="11152" width="9.140625" style="1"/>
    <col min="11153" max="11153" width="16.28515625" style="1" customWidth="1"/>
    <col min="11154" max="11154" width="13.85546875" style="1" customWidth="1"/>
    <col min="11155" max="11267" width="9.140625" style="1"/>
    <col min="11268" max="11268" width="33.140625" style="1" customWidth="1"/>
    <col min="11269" max="11269" width="14.140625" style="1" customWidth="1"/>
    <col min="11270" max="11272" width="9.140625" style="1" customWidth="1"/>
    <col min="11273" max="11273" width="10.28515625" style="1" customWidth="1"/>
    <col min="11274" max="11275" width="12.5703125" style="1" customWidth="1"/>
    <col min="11276" max="11276" width="9.140625" style="1" customWidth="1"/>
    <col min="11277" max="11277" width="14.42578125" style="1" customWidth="1"/>
    <col min="11278" max="11288" width="9.140625" style="1" customWidth="1"/>
    <col min="11289" max="11289" width="19.7109375" style="1" customWidth="1"/>
    <col min="11290" max="11290" width="14.140625" style="1" customWidth="1"/>
    <col min="11291" max="11291" width="14.7109375" style="1" customWidth="1"/>
    <col min="11292" max="11292" width="9.140625" style="1" customWidth="1"/>
    <col min="11293" max="11293" width="10.85546875" style="1" customWidth="1"/>
    <col min="11294" max="11302" width="9.140625" style="1" customWidth="1"/>
    <col min="11303" max="11303" width="11.140625" style="1" customWidth="1"/>
    <col min="11304" max="11304" width="10.85546875" style="1" customWidth="1"/>
    <col min="11305" max="11305" width="10" style="1" customWidth="1"/>
    <col min="11306" max="11306" width="12.7109375" style="1" customWidth="1"/>
    <col min="11307" max="11307" width="10.5703125" style="1" customWidth="1"/>
    <col min="11308" max="11308" width="12.7109375" style="1" customWidth="1"/>
    <col min="11309" max="11310" width="15.7109375" style="1" customWidth="1"/>
    <col min="11311" max="11315" width="9.140625" style="1" customWidth="1"/>
    <col min="11316" max="11316" width="12.140625" style="1" customWidth="1"/>
    <col min="11317" max="11317" width="10" style="1" customWidth="1"/>
    <col min="11318" max="11319" width="9.140625" style="1" customWidth="1"/>
    <col min="11320" max="11320" width="11.5703125" style="1" customWidth="1"/>
    <col min="11321" max="11329" width="9.140625" style="1" customWidth="1"/>
    <col min="11330" max="11330" width="10.5703125" style="1" customWidth="1"/>
    <col min="11331" max="11331" width="7" style="1" customWidth="1"/>
    <col min="11332" max="11333" width="9.140625" style="1" customWidth="1"/>
    <col min="11334" max="11334" width="8" style="1" customWidth="1"/>
    <col min="11335" max="11335" width="20.7109375" style="1" customWidth="1"/>
    <col min="11336" max="11336" width="12.42578125" style="1" customWidth="1"/>
    <col min="11337" max="11337" width="10" style="1" customWidth="1"/>
    <col min="11338" max="11338" width="9.140625" style="1" customWidth="1"/>
    <col min="11339" max="11339" width="10.28515625" style="1" customWidth="1"/>
    <col min="11340" max="11340" width="9.140625" style="1" customWidth="1"/>
    <col min="11341" max="11341" width="14.28515625" style="1" customWidth="1"/>
    <col min="11342" max="11354" width="9.140625" style="1"/>
    <col min="11355" max="11356" width="15.42578125" style="1" customWidth="1"/>
    <col min="11357" max="11357" width="14" style="1" bestFit="1" customWidth="1"/>
    <col min="11358" max="11363" width="9.140625" style="1"/>
    <col min="11364" max="11365" width="12.28515625" style="1" customWidth="1"/>
    <col min="11366" max="11387" width="9.140625" style="1"/>
    <col min="11388" max="11388" width="20.5703125" style="1" customWidth="1"/>
    <col min="11389" max="11389" width="10.140625" style="1" customWidth="1"/>
    <col min="11390" max="11390" width="9.140625" style="1"/>
    <col min="11391" max="11391" width="10.85546875" style="1" customWidth="1"/>
    <col min="11392" max="11392" width="10.28515625" style="1" customWidth="1"/>
    <col min="11393" max="11393" width="14.5703125" style="1" customWidth="1"/>
    <col min="11394" max="11404" width="9.140625" style="1"/>
    <col min="11405" max="11405" width="12.28515625" style="1" customWidth="1"/>
    <col min="11406" max="11408" width="9.140625" style="1"/>
    <col min="11409" max="11409" width="16.28515625" style="1" customWidth="1"/>
    <col min="11410" max="11410" width="13.85546875" style="1" customWidth="1"/>
    <col min="11411" max="11523" width="9.140625" style="1"/>
    <col min="11524" max="11524" width="33.140625" style="1" customWidth="1"/>
    <col min="11525" max="11525" width="14.140625" style="1" customWidth="1"/>
    <col min="11526" max="11528" width="9.140625" style="1" customWidth="1"/>
    <col min="11529" max="11529" width="10.28515625" style="1" customWidth="1"/>
    <col min="11530" max="11531" width="12.5703125" style="1" customWidth="1"/>
    <col min="11532" max="11532" width="9.140625" style="1" customWidth="1"/>
    <col min="11533" max="11533" width="14.42578125" style="1" customWidth="1"/>
    <col min="11534" max="11544" width="9.140625" style="1" customWidth="1"/>
    <col min="11545" max="11545" width="19.7109375" style="1" customWidth="1"/>
    <col min="11546" max="11546" width="14.140625" style="1" customWidth="1"/>
    <col min="11547" max="11547" width="14.7109375" style="1" customWidth="1"/>
    <col min="11548" max="11548" width="9.140625" style="1" customWidth="1"/>
    <col min="11549" max="11549" width="10.85546875" style="1" customWidth="1"/>
    <col min="11550" max="11558" width="9.140625" style="1" customWidth="1"/>
    <col min="11559" max="11559" width="11.140625" style="1" customWidth="1"/>
    <col min="11560" max="11560" width="10.85546875" style="1" customWidth="1"/>
    <col min="11561" max="11561" width="10" style="1" customWidth="1"/>
    <col min="11562" max="11562" width="12.7109375" style="1" customWidth="1"/>
    <col min="11563" max="11563" width="10.5703125" style="1" customWidth="1"/>
    <col min="11564" max="11564" width="12.7109375" style="1" customWidth="1"/>
    <col min="11565" max="11566" width="15.7109375" style="1" customWidth="1"/>
    <col min="11567" max="11571" width="9.140625" style="1" customWidth="1"/>
    <col min="11572" max="11572" width="12.140625" style="1" customWidth="1"/>
    <col min="11573" max="11573" width="10" style="1" customWidth="1"/>
    <col min="11574" max="11575" width="9.140625" style="1" customWidth="1"/>
    <col min="11576" max="11576" width="11.5703125" style="1" customWidth="1"/>
    <col min="11577" max="11585" width="9.140625" style="1" customWidth="1"/>
    <col min="11586" max="11586" width="10.5703125" style="1" customWidth="1"/>
    <col min="11587" max="11587" width="7" style="1" customWidth="1"/>
    <col min="11588" max="11589" width="9.140625" style="1" customWidth="1"/>
    <col min="11590" max="11590" width="8" style="1" customWidth="1"/>
    <col min="11591" max="11591" width="20.7109375" style="1" customWidth="1"/>
    <col min="11592" max="11592" width="12.42578125" style="1" customWidth="1"/>
    <col min="11593" max="11593" width="10" style="1" customWidth="1"/>
    <col min="11594" max="11594" width="9.140625" style="1" customWidth="1"/>
    <col min="11595" max="11595" width="10.28515625" style="1" customWidth="1"/>
    <col min="11596" max="11596" width="9.140625" style="1" customWidth="1"/>
    <col min="11597" max="11597" width="14.28515625" style="1" customWidth="1"/>
    <col min="11598" max="11610" width="9.140625" style="1"/>
    <col min="11611" max="11612" width="15.42578125" style="1" customWidth="1"/>
    <col min="11613" max="11613" width="14" style="1" bestFit="1" customWidth="1"/>
    <col min="11614" max="11619" width="9.140625" style="1"/>
    <col min="11620" max="11621" width="12.28515625" style="1" customWidth="1"/>
    <col min="11622" max="11643" width="9.140625" style="1"/>
    <col min="11644" max="11644" width="20.5703125" style="1" customWidth="1"/>
    <col min="11645" max="11645" width="10.140625" style="1" customWidth="1"/>
    <col min="11646" max="11646" width="9.140625" style="1"/>
    <col min="11647" max="11647" width="10.85546875" style="1" customWidth="1"/>
    <col min="11648" max="11648" width="10.28515625" style="1" customWidth="1"/>
    <col min="11649" max="11649" width="14.5703125" style="1" customWidth="1"/>
    <col min="11650" max="11660" width="9.140625" style="1"/>
    <col min="11661" max="11661" width="12.28515625" style="1" customWidth="1"/>
    <col min="11662" max="11664" width="9.140625" style="1"/>
    <col min="11665" max="11665" width="16.28515625" style="1" customWidth="1"/>
    <col min="11666" max="11666" width="13.85546875" style="1" customWidth="1"/>
    <col min="11667" max="11779" width="9.140625" style="1"/>
    <col min="11780" max="11780" width="33.140625" style="1" customWidth="1"/>
    <col min="11781" max="11781" width="14.140625" style="1" customWidth="1"/>
    <col min="11782" max="11784" width="9.140625" style="1" customWidth="1"/>
    <col min="11785" max="11785" width="10.28515625" style="1" customWidth="1"/>
    <col min="11786" max="11787" width="12.5703125" style="1" customWidth="1"/>
    <col min="11788" max="11788" width="9.140625" style="1" customWidth="1"/>
    <col min="11789" max="11789" width="14.42578125" style="1" customWidth="1"/>
    <col min="11790" max="11800" width="9.140625" style="1" customWidth="1"/>
    <col min="11801" max="11801" width="19.7109375" style="1" customWidth="1"/>
    <col min="11802" max="11802" width="14.140625" style="1" customWidth="1"/>
    <col min="11803" max="11803" width="14.7109375" style="1" customWidth="1"/>
    <col min="11804" max="11804" width="9.140625" style="1" customWidth="1"/>
    <col min="11805" max="11805" width="10.85546875" style="1" customWidth="1"/>
    <col min="11806" max="11814" width="9.140625" style="1" customWidth="1"/>
    <col min="11815" max="11815" width="11.140625" style="1" customWidth="1"/>
    <col min="11816" max="11816" width="10.85546875" style="1" customWidth="1"/>
    <col min="11817" max="11817" width="10" style="1" customWidth="1"/>
    <col min="11818" max="11818" width="12.7109375" style="1" customWidth="1"/>
    <col min="11819" max="11819" width="10.5703125" style="1" customWidth="1"/>
    <col min="11820" max="11820" width="12.7109375" style="1" customWidth="1"/>
    <col min="11821" max="11822" width="15.7109375" style="1" customWidth="1"/>
    <col min="11823" max="11827" width="9.140625" style="1" customWidth="1"/>
    <col min="11828" max="11828" width="12.140625" style="1" customWidth="1"/>
    <col min="11829" max="11829" width="10" style="1" customWidth="1"/>
    <col min="11830" max="11831" width="9.140625" style="1" customWidth="1"/>
    <col min="11832" max="11832" width="11.5703125" style="1" customWidth="1"/>
    <col min="11833" max="11841" width="9.140625" style="1" customWidth="1"/>
    <col min="11842" max="11842" width="10.5703125" style="1" customWidth="1"/>
    <col min="11843" max="11843" width="7" style="1" customWidth="1"/>
    <col min="11844" max="11845" width="9.140625" style="1" customWidth="1"/>
    <col min="11846" max="11846" width="8" style="1" customWidth="1"/>
    <col min="11847" max="11847" width="20.7109375" style="1" customWidth="1"/>
    <col min="11848" max="11848" width="12.42578125" style="1" customWidth="1"/>
    <col min="11849" max="11849" width="10" style="1" customWidth="1"/>
    <col min="11850" max="11850" width="9.140625" style="1" customWidth="1"/>
    <col min="11851" max="11851" width="10.28515625" style="1" customWidth="1"/>
    <col min="11852" max="11852" width="9.140625" style="1" customWidth="1"/>
    <col min="11853" max="11853" width="14.28515625" style="1" customWidth="1"/>
    <col min="11854" max="11866" width="9.140625" style="1"/>
    <col min="11867" max="11868" width="15.42578125" style="1" customWidth="1"/>
    <col min="11869" max="11869" width="14" style="1" bestFit="1" customWidth="1"/>
    <col min="11870" max="11875" width="9.140625" style="1"/>
    <col min="11876" max="11877" width="12.28515625" style="1" customWidth="1"/>
    <col min="11878" max="11899" width="9.140625" style="1"/>
    <col min="11900" max="11900" width="20.5703125" style="1" customWidth="1"/>
    <col min="11901" max="11901" width="10.140625" style="1" customWidth="1"/>
    <col min="11902" max="11902" width="9.140625" style="1"/>
    <col min="11903" max="11903" width="10.85546875" style="1" customWidth="1"/>
    <col min="11904" max="11904" width="10.28515625" style="1" customWidth="1"/>
    <col min="11905" max="11905" width="14.5703125" style="1" customWidth="1"/>
    <col min="11906" max="11916" width="9.140625" style="1"/>
    <col min="11917" max="11917" width="12.28515625" style="1" customWidth="1"/>
    <col min="11918" max="11920" width="9.140625" style="1"/>
    <col min="11921" max="11921" width="16.28515625" style="1" customWidth="1"/>
    <col min="11922" max="11922" width="13.85546875" style="1" customWidth="1"/>
    <col min="11923" max="12035" width="9.140625" style="1"/>
    <col min="12036" max="12036" width="33.140625" style="1" customWidth="1"/>
    <col min="12037" max="12037" width="14.140625" style="1" customWidth="1"/>
    <col min="12038" max="12040" width="9.140625" style="1" customWidth="1"/>
    <col min="12041" max="12041" width="10.28515625" style="1" customWidth="1"/>
    <col min="12042" max="12043" width="12.5703125" style="1" customWidth="1"/>
    <col min="12044" max="12044" width="9.140625" style="1" customWidth="1"/>
    <col min="12045" max="12045" width="14.42578125" style="1" customWidth="1"/>
    <col min="12046" max="12056" width="9.140625" style="1" customWidth="1"/>
    <col min="12057" max="12057" width="19.7109375" style="1" customWidth="1"/>
    <col min="12058" max="12058" width="14.140625" style="1" customWidth="1"/>
    <col min="12059" max="12059" width="14.7109375" style="1" customWidth="1"/>
    <col min="12060" max="12060" width="9.140625" style="1" customWidth="1"/>
    <col min="12061" max="12061" width="10.85546875" style="1" customWidth="1"/>
    <col min="12062" max="12070" width="9.140625" style="1" customWidth="1"/>
    <col min="12071" max="12071" width="11.140625" style="1" customWidth="1"/>
    <col min="12072" max="12072" width="10.85546875" style="1" customWidth="1"/>
    <col min="12073" max="12073" width="10" style="1" customWidth="1"/>
    <col min="12074" max="12074" width="12.7109375" style="1" customWidth="1"/>
    <col min="12075" max="12075" width="10.5703125" style="1" customWidth="1"/>
    <col min="12076" max="12076" width="12.7109375" style="1" customWidth="1"/>
    <col min="12077" max="12078" width="15.7109375" style="1" customWidth="1"/>
    <col min="12079" max="12083" width="9.140625" style="1" customWidth="1"/>
    <col min="12084" max="12084" width="12.140625" style="1" customWidth="1"/>
    <col min="12085" max="12085" width="10" style="1" customWidth="1"/>
    <col min="12086" max="12087" width="9.140625" style="1" customWidth="1"/>
    <col min="12088" max="12088" width="11.5703125" style="1" customWidth="1"/>
    <col min="12089" max="12097" width="9.140625" style="1" customWidth="1"/>
    <col min="12098" max="12098" width="10.5703125" style="1" customWidth="1"/>
    <col min="12099" max="12099" width="7" style="1" customWidth="1"/>
    <col min="12100" max="12101" width="9.140625" style="1" customWidth="1"/>
    <col min="12102" max="12102" width="8" style="1" customWidth="1"/>
    <col min="12103" max="12103" width="20.7109375" style="1" customWidth="1"/>
    <col min="12104" max="12104" width="12.42578125" style="1" customWidth="1"/>
    <col min="12105" max="12105" width="10" style="1" customWidth="1"/>
    <col min="12106" max="12106" width="9.140625" style="1" customWidth="1"/>
    <col min="12107" max="12107" width="10.28515625" style="1" customWidth="1"/>
    <col min="12108" max="12108" width="9.140625" style="1" customWidth="1"/>
    <col min="12109" max="12109" width="14.28515625" style="1" customWidth="1"/>
    <col min="12110" max="12122" width="9.140625" style="1"/>
    <col min="12123" max="12124" width="15.42578125" style="1" customWidth="1"/>
    <col min="12125" max="12125" width="14" style="1" bestFit="1" customWidth="1"/>
    <col min="12126" max="12131" width="9.140625" style="1"/>
    <col min="12132" max="12133" width="12.28515625" style="1" customWidth="1"/>
    <col min="12134" max="12155" width="9.140625" style="1"/>
    <col min="12156" max="12156" width="20.5703125" style="1" customWidth="1"/>
    <col min="12157" max="12157" width="10.140625" style="1" customWidth="1"/>
    <col min="12158" max="12158" width="9.140625" style="1"/>
    <col min="12159" max="12159" width="10.85546875" style="1" customWidth="1"/>
    <col min="12160" max="12160" width="10.28515625" style="1" customWidth="1"/>
    <col min="12161" max="12161" width="14.5703125" style="1" customWidth="1"/>
    <col min="12162" max="12172" width="9.140625" style="1"/>
    <col min="12173" max="12173" width="12.28515625" style="1" customWidth="1"/>
    <col min="12174" max="12176" width="9.140625" style="1"/>
    <col min="12177" max="12177" width="16.28515625" style="1" customWidth="1"/>
    <col min="12178" max="12178" width="13.85546875" style="1" customWidth="1"/>
    <col min="12179" max="12291" width="9.140625" style="1"/>
    <col min="12292" max="12292" width="33.140625" style="1" customWidth="1"/>
    <col min="12293" max="12293" width="14.140625" style="1" customWidth="1"/>
    <col min="12294" max="12296" width="9.140625" style="1" customWidth="1"/>
    <col min="12297" max="12297" width="10.28515625" style="1" customWidth="1"/>
    <col min="12298" max="12299" width="12.5703125" style="1" customWidth="1"/>
    <col min="12300" max="12300" width="9.140625" style="1" customWidth="1"/>
    <col min="12301" max="12301" width="14.42578125" style="1" customWidth="1"/>
    <col min="12302" max="12312" width="9.140625" style="1" customWidth="1"/>
    <col min="12313" max="12313" width="19.7109375" style="1" customWidth="1"/>
    <col min="12314" max="12314" width="14.140625" style="1" customWidth="1"/>
    <col min="12315" max="12315" width="14.7109375" style="1" customWidth="1"/>
    <col min="12316" max="12316" width="9.140625" style="1" customWidth="1"/>
    <col min="12317" max="12317" width="10.85546875" style="1" customWidth="1"/>
    <col min="12318" max="12326" width="9.140625" style="1" customWidth="1"/>
    <col min="12327" max="12327" width="11.140625" style="1" customWidth="1"/>
    <col min="12328" max="12328" width="10.85546875" style="1" customWidth="1"/>
    <col min="12329" max="12329" width="10" style="1" customWidth="1"/>
    <col min="12330" max="12330" width="12.7109375" style="1" customWidth="1"/>
    <col min="12331" max="12331" width="10.5703125" style="1" customWidth="1"/>
    <col min="12332" max="12332" width="12.7109375" style="1" customWidth="1"/>
    <col min="12333" max="12334" width="15.7109375" style="1" customWidth="1"/>
    <col min="12335" max="12339" width="9.140625" style="1" customWidth="1"/>
    <col min="12340" max="12340" width="12.140625" style="1" customWidth="1"/>
    <col min="12341" max="12341" width="10" style="1" customWidth="1"/>
    <col min="12342" max="12343" width="9.140625" style="1" customWidth="1"/>
    <col min="12344" max="12344" width="11.5703125" style="1" customWidth="1"/>
    <col min="12345" max="12353" width="9.140625" style="1" customWidth="1"/>
    <col min="12354" max="12354" width="10.5703125" style="1" customWidth="1"/>
    <col min="12355" max="12355" width="7" style="1" customWidth="1"/>
    <col min="12356" max="12357" width="9.140625" style="1" customWidth="1"/>
    <col min="12358" max="12358" width="8" style="1" customWidth="1"/>
    <col min="12359" max="12359" width="20.7109375" style="1" customWidth="1"/>
    <col min="12360" max="12360" width="12.42578125" style="1" customWidth="1"/>
    <col min="12361" max="12361" width="10" style="1" customWidth="1"/>
    <col min="12362" max="12362" width="9.140625" style="1" customWidth="1"/>
    <col min="12363" max="12363" width="10.28515625" style="1" customWidth="1"/>
    <col min="12364" max="12364" width="9.140625" style="1" customWidth="1"/>
    <col min="12365" max="12365" width="14.28515625" style="1" customWidth="1"/>
    <col min="12366" max="12378" width="9.140625" style="1"/>
    <col min="12379" max="12380" width="15.42578125" style="1" customWidth="1"/>
    <col min="12381" max="12381" width="14" style="1" bestFit="1" customWidth="1"/>
    <col min="12382" max="12387" width="9.140625" style="1"/>
    <col min="12388" max="12389" width="12.28515625" style="1" customWidth="1"/>
    <col min="12390" max="12411" width="9.140625" style="1"/>
    <col min="12412" max="12412" width="20.5703125" style="1" customWidth="1"/>
    <col min="12413" max="12413" width="10.140625" style="1" customWidth="1"/>
    <col min="12414" max="12414" width="9.140625" style="1"/>
    <col min="12415" max="12415" width="10.85546875" style="1" customWidth="1"/>
    <col min="12416" max="12416" width="10.28515625" style="1" customWidth="1"/>
    <col min="12417" max="12417" width="14.5703125" style="1" customWidth="1"/>
    <col min="12418" max="12428" width="9.140625" style="1"/>
    <col min="12429" max="12429" width="12.28515625" style="1" customWidth="1"/>
    <col min="12430" max="12432" width="9.140625" style="1"/>
    <col min="12433" max="12433" width="16.28515625" style="1" customWidth="1"/>
    <col min="12434" max="12434" width="13.85546875" style="1" customWidth="1"/>
    <col min="12435" max="12547" width="9.140625" style="1"/>
    <col min="12548" max="12548" width="33.140625" style="1" customWidth="1"/>
    <col min="12549" max="12549" width="14.140625" style="1" customWidth="1"/>
    <col min="12550" max="12552" width="9.140625" style="1" customWidth="1"/>
    <col min="12553" max="12553" width="10.28515625" style="1" customWidth="1"/>
    <col min="12554" max="12555" width="12.5703125" style="1" customWidth="1"/>
    <col min="12556" max="12556" width="9.140625" style="1" customWidth="1"/>
    <col min="12557" max="12557" width="14.42578125" style="1" customWidth="1"/>
    <col min="12558" max="12568" width="9.140625" style="1" customWidth="1"/>
    <col min="12569" max="12569" width="19.7109375" style="1" customWidth="1"/>
    <col min="12570" max="12570" width="14.140625" style="1" customWidth="1"/>
    <col min="12571" max="12571" width="14.7109375" style="1" customWidth="1"/>
    <col min="12572" max="12572" width="9.140625" style="1" customWidth="1"/>
    <col min="12573" max="12573" width="10.85546875" style="1" customWidth="1"/>
    <col min="12574" max="12582" width="9.140625" style="1" customWidth="1"/>
    <col min="12583" max="12583" width="11.140625" style="1" customWidth="1"/>
    <col min="12584" max="12584" width="10.85546875" style="1" customWidth="1"/>
    <col min="12585" max="12585" width="10" style="1" customWidth="1"/>
    <col min="12586" max="12586" width="12.7109375" style="1" customWidth="1"/>
    <col min="12587" max="12587" width="10.5703125" style="1" customWidth="1"/>
    <col min="12588" max="12588" width="12.7109375" style="1" customWidth="1"/>
    <col min="12589" max="12590" width="15.7109375" style="1" customWidth="1"/>
    <col min="12591" max="12595" width="9.140625" style="1" customWidth="1"/>
    <col min="12596" max="12596" width="12.140625" style="1" customWidth="1"/>
    <col min="12597" max="12597" width="10" style="1" customWidth="1"/>
    <col min="12598" max="12599" width="9.140625" style="1" customWidth="1"/>
    <col min="12600" max="12600" width="11.5703125" style="1" customWidth="1"/>
    <col min="12601" max="12609" width="9.140625" style="1" customWidth="1"/>
    <col min="12610" max="12610" width="10.5703125" style="1" customWidth="1"/>
    <col min="12611" max="12611" width="7" style="1" customWidth="1"/>
    <col min="12612" max="12613" width="9.140625" style="1" customWidth="1"/>
    <col min="12614" max="12614" width="8" style="1" customWidth="1"/>
    <col min="12615" max="12615" width="20.7109375" style="1" customWidth="1"/>
    <col min="12616" max="12616" width="12.42578125" style="1" customWidth="1"/>
    <col min="12617" max="12617" width="10" style="1" customWidth="1"/>
    <col min="12618" max="12618" width="9.140625" style="1" customWidth="1"/>
    <col min="12619" max="12619" width="10.28515625" style="1" customWidth="1"/>
    <col min="12620" max="12620" width="9.140625" style="1" customWidth="1"/>
    <col min="12621" max="12621" width="14.28515625" style="1" customWidth="1"/>
    <col min="12622" max="12634" width="9.140625" style="1"/>
    <col min="12635" max="12636" width="15.42578125" style="1" customWidth="1"/>
    <col min="12637" max="12637" width="14" style="1" bestFit="1" customWidth="1"/>
    <col min="12638" max="12643" width="9.140625" style="1"/>
    <col min="12644" max="12645" width="12.28515625" style="1" customWidth="1"/>
    <col min="12646" max="12667" width="9.140625" style="1"/>
    <col min="12668" max="12668" width="20.5703125" style="1" customWidth="1"/>
    <col min="12669" max="12669" width="10.140625" style="1" customWidth="1"/>
    <col min="12670" max="12670" width="9.140625" style="1"/>
    <col min="12671" max="12671" width="10.85546875" style="1" customWidth="1"/>
    <col min="12672" max="12672" width="10.28515625" style="1" customWidth="1"/>
    <col min="12673" max="12673" width="14.5703125" style="1" customWidth="1"/>
    <col min="12674" max="12684" width="9.140625" style="1"/>
    <col min="12685" max="12685" width="12.28515625" style="1" customWidth="1"/>
    <col min="12686" max="12688" width="9.140625" style="1"/>
    <col min="12689" max="12689" width="16.28515625" style="1" customWidth="1"/>
    <col min="12690" max="12690" width="13.85546875" style="1" customWidth="1"/>
    <col min="12691" max="12803" width="9.140625" style="1"/>
    <col min="12804" max="12804" width="33.140625" style="1" customWidth="1"/>
    <col min="12805" max="12805" width="14.140625" style="1" customWidth="1"/>
    <col min="12806" max="12808" width="9.140625" style="1" customWidth="1"/>
    <col min="12809" max="12809" width="10.28515625" style="1" customWidth="1"/>
    <col min="12810" max="12811" width="12.5703125" style="1" customWidth="1"/>
    <col min="12812" max="12812" width="9.140625" style="1" customWidth="1"/>
    <col min="12813" max="12813" width="14.42578125" style="1" customWidth="1"/>
    <col min="12814" max="12824" width="9.140625" style="1" customWidth="1"/>
    <col min="12825" max="12825" width="19.7109375" style="1" customWidth="1"/>
    <col min="12826" max="12826" width="14.140625" style="1" customWidth="1"/>
    <col min="12827" max="12827" width="14.7109375" style="1" customWidth="1"/>
    <col min="12828" max="12828" width="9.140625" style="1" customWidth="1"/>
    <col min="12829" max="12829" width="10.85546875" style="1" customWidth="1"/>
    <col min="12830" max="12838" width="9.140625" style="1" customWidth="1"/>
    <col min="12839" max="12839" width="11.140625" style="1" customWidth="1"/>
    <col min="12840" max="12840" width="10.85546875" style="1" customWidth="1"/>
    <col min="12841" max="12841" width="10" style="1" customWidth="1"/>
    <col min="12842" max="12842" width="12.7109375" style="1" customWidth="1"/>
    <col min="12843" max="12843" width="10.5703125" style="1" customWidth="1"/>
    <col min="12844" max="12844" width="12.7109375" style="1" customWidth="1"/>
    <col min="12845" max="12846" width="15.7109375" style="1" customWidth="1"/>
    <col min="12847" max="12851" width="9.140625" style="1" customWidth="1"/>
    <col min="12852" max="12852" width="12.140625" style="1" customWidth="1"/>
    <col min="12853" max="12853" width="10" style="1" customWidth="1"/>
    <col min="12854" max="12855" width="9.140625" style="1" customWidth="1"/>
    <col min="12856" max="12856" width="11.5703125" style="1" customWidth="1"/>
    <col min="12857" max="12865" width="9.140625" style="1" customWidth="1"/>
    <col min="12866" max="12866" width="10.5703125" style="1" customWidth="1"/>
    <col min="12867" max="12867" width="7" style="1" customWidth="1"/>
    <col min="12868" max="12869" width="9.140625" style="1" customWidth="1"/>
    <col min="12870" max="12870" width="8" style="1" customWidth="1"/>
    <col min="12871" max="12871" width="20.7109375" style="1" customWidth="1"/>
    <col min="12872" max="12872" width="12.42578125" style="1" customWidth="1"/>
    <col min="12873" max="12873" width="10" style="1" customWidth="1"/>
    <col min="12874" max="12874" width="9.140625" style="1" customWidth="1"/>
    <col min="12875" max="12875" width="10.28515625" style="1" customWidth="1"/>
    <col min="12876" max="12876" width="9.140625" style="1" customWidth="1"/>
    <col min="12877" max="12877" width="14.28515625" style="1" customWidth="1"/>
    <col min="12878" max="12890" width="9.140625" style="1"/>
    <col min="12891" max="12892" width="15.42578125" style="1" customWidth="1"/>
    <col min="12893" max="12893" width="14" style="1" bestFit="1" customWidth="1"/>
    <col min="12894" max="12899" width="9.140625" style="1"/>
    <col min="12900" max="12901" width="12.28515625" style="1" customWidth="1"/>
    <col min="12902" max="12923" width="9.140625" style="1"/>
    <col min="12924" max="12924" width="20.5703125" style="1" customWidth="1"/>
    <col min="12925" max="12925" width="10.140625" style="1" customWidth="1"/>
    <col min="12926" max="12926" width="9.140625" style="1"/>
    <col min="12927" max="12927" width="10.85546875" style="1" customWidth="1"/>
    <col min="12928" max="12928" width="10.28515625" style="1" customWidth="1"/>
    <col min="12929" max="12929" width="14.5703125" style="1" customWidth="1"/>
    <col min="12930" max="12940" width="9.140625" style="1"/>
    <col min="12941" max="12941" width="12.28515625" style="1" customWidth="1"/>
    <col min="12942" max="12944" width="9.140625" style="1"/>
    <col min="12945" max="12945" width="16.28515625" style="1" customWidth="1"/>
    <col min="12946" max="12946" width="13.85546875" style="1" customWidth="1"/>
    <col min="12947" max="13059" width="9.140625" style="1"/>
    <col min="13060" max="13060" width="33.140625" style="1" customWidth="1"/>
    <col min="13061" max="13061" width="14.140625" style="1" customWidth="1"/>
    <col min="13062" max="13064" width="9.140625" style="1" customWidth="1"/>
    <col min="13065" max="13065" width="10.28515625" style="1" customWidth="1"/>
    <col min="13066" max="13067" width="12.5703125" style="1" customWidth="1"/>
    <col min="13068" max="13068" width="9.140625" style="1" customWidth="1"/>
    <col min="13069" max="13069" width="14.42578125" style="1" customWidth="1"/>
    <col min="13070" max="13080" width="9.140625" style="1" customWidth="1"/>
    <col min="13081" max="13081" width="19.7109375" style="1" customWidth="1"/>
    <col min="13082" max="13082" width="14.140625" style="1" customWidth="1"/>
    <col min="13083" max="13083" width="14.7109375" style="1" customWidth="1"/>
    <col min="13084" max="13084" width="9.140625" style="1" customWidth="1"/>
    <col min="13085" max="13085" width="10.85546875" style="1" customWidth="1"/>
    <col min="13086" max="13094" width="9.140625" style="1" customWidth="1"/>
    <col min="13095" max="13095" width="11.140625" style="1" customWidth="1"/>
    <col min="13096" max="13096" width="10.85546875" style="1" customWidth="1"/>
    <col min="13097" max="13097" width="10" style="1" customWidth="1"/>
    <col min="13098" max="13098" width="12.7109375" style="1" customWidth="1"/>
    <col min="13099" max="13099" width="10.5703125" style="1" customWidth="1"/>
    <col min="13100" max="13100" width="12.7109375" style="1" customWidth="1"/>
    <col min="13101" max="13102" width="15.7109375" style="1" customWidth="1"/>
    <col min="13103" max="13107" width="9.140625" style="1" customWidth="1"/>
    <col min="13108" max="13108" width="12.140625" style="1" customWidth="1"/>
    <col min="13109" max="13109" width="10" style="1" customWidth="1"/>
    <col min="13110" max="13111" width="9.140625" style="1" customWidth="1"/>
    <col min="13112" max="13112" width="11.5703125" style="1" customWidth="1"/>
    <col min="13113" max="13121" width="9.140625" style="1" customWidth="1"/>
    <col min="13122" max="13122" width="10.5703125" style="1" customWidth="1"/>
    <col min="13123" max="13123" width="7" style="1" customWidth="1"/>
    <col min="13124" max="13125" width="9.140625" style="1" customWidth="1"/>
    <col min="13126" max="13126" width="8" style="1" customWidth="1"/>
    <col min="13127" max="13127" width="20.7109375" style="1" customWidth="1"/>
    <col min="13128" max="13128" width="12.42578125" style="1" customWidth="1"/>
    <col min="13129" max="13129" width="10" style="1" customWidth="1"/>
    <col min="13130" max="13130" width="9.140625" style="1" customWidth="1"/>
    <col min="13131" max="13131" width="10.28515625" style="1" customWidth="1"/>
    <col min="13132" max="13132" width="9.140625" style="1" customWidth="1"/>
    <col min="13133" max="13133" width="14.28515625" style="1" customWidth="1"/>
    <col min="13134" max="13146" width="9.140625" style="1"/>
    <col min="13147" max="13148" width="15.42578125" style="1" customWidth="1"/>
    <col min="13149" max="13149" width="14" style="1" bestFit="1" customWidth="1"/>
    <col min="13150" max="13155" width="9.140625" style="1"/>
    <col min="13156" max="13157" width="12.28515625" style="1" customWidth="1"/>
    <col min="13158" max="13179" width="9.140625" style="1"/>
    <col min="13180" max="13180" width="20.5703125" style="1" customWidth="1"/>
    <col min="13181" max="13181" width="10.140625" style="1" customWidth="1"/>
    <col min="13182" max="13182" width="9.140625" style="1"/>
    <col min="13183" max="13183" width="10.85546875" style="1" customWidth="1"/>
    <col min="13184" max="13184" width="10.28515625" style="1" customWidth="1"/>
    <col min="13185" max="13185" width="14.5703125" style="1" customWidth="1"/>
    <col min="13186" max="13196" width="9.140625" style="1"/>
    <col min="13197" max="13197" width="12.28515625" style="1" customWidth="1"/>
    <col min="13198" max="13200" width="9.140625" style="1"/>
    <col min="13201" max="13201" width="16.28515625" style="1" customWidth="1"/>
    <col min="13202" max="13202" width="13.85546875" style="1" customWidth="1"/>
    <col min="13203" max="13315" width="9.140625" style="1"/>
    <col min="13316" max="13316" width="33.140625" style="1" customWidth="1"/>
    <col min="13317" max="13317" width="14.140625" style="1" customWidth="1"/>
    <col min="13318" max="13320" width="9.140625" style="1" customWidth="1"/>
    <col min="13321" max="13321" width="10.28515625" style="1" customWidth="1"/>
    <col min="13322" max="13323" width="12.5703125" style="1" customWidth="1"/>
    <col min="13324" max="13324" width="9.140625" style="1" customWidth="1"/>
    <col min="13325" max="13325" width="14.42578125" style="1" customWidth="1"/>
    <col min="13326" max="13336" width="9.140625" style="1" customWidth="1"/>
    <col min="13337" max="13337" width="19.7109375" style="1" customWidth="1"/>
    <col min="13338" max="13338" width="14.140625" style="1" customWidth="1"/>
    <col min="13339" max="13339" width="14.7109375" style="1" customWidth="1"/>
    <col min="13340" max="13340" width="9.140625" style="1" customWidth="1"/>
    <col min="13341" max="13341" width="10.85546875" style="1" customWidth="1"/>
    <col min="13342" max="13350" width="9.140625" style="1" customWidth="1"/>
    <col min="13351" max="13351" width="11.140625" style="1" customWidth="1"/>
    <col min="13352" max="13352" width="10.85546875" style="1" customWidth="1"/>
    <col min="13353" max="13353" width="10" style="1" customWidth="1"/>
    <col min="13354" max="13354" width="12.7109375" style="1" customWidth="1"/>
    <col min="13355" max="13355" width="10.5703125" style="1" customWidth="1"/>
    <col min="13356" max="13356" width="12.7109375" style="1" customWidth="1"/>
    <col min="13357" max="13358" width="15.7109375" style="1" customWidth="1"/>
    <col min="13359" max="13363" width="9.140625" style="1" customWidth="1"/>
    <col min="13364" max="13364" width="12.140625" style="1" customWidth="1"/>
    <col min="13365" max="13365" width="10" style="1" customWidth="1"/>
    <col min="13366" max="13367" width="9.140625" style="1" customWidth="1"/>
    <col min="13368" max="13368" width="11.5703125" style="1" customWidth="1"/>
    <col min="13369" max="13377" width="9.140625" style="1" customWidth="1"/>
    <col min="13378" max="13378" width="10.5703125" style="1" customWidth="1"/>
    <col min="13379" max="13379" width="7" style="1" customWidth="1"/>
    <col min="13380" max="13381" width="9.140625" style="1" customWidth="1"/>
    <col min="13382" max="13382" width="8" style="1" customWidth="1"/>
    <col min="13383" max="13383" width="20.7109375" style="1" customWidth="1"/>
    <col min="13384" max="13384" width="12.42578125" style="1" customWidth="1"/>
    <col min="13385" max="13385" width="10" style="1" customWidth="1"/>
    <col min="13386" max="13386" width="9.140625" style="1" customWidth="1"/>
    <col min="13387" max="13387" width="10.28515625" style="1" customWidth="1"/>
    <col min="13388" max="13388" width="9.140625" style="1" customWidth="1"/>
    <col min="13389" max="13389" width="14.28515625" style="1" customWidth="1"/>
    <col min="13390" max="13402" width="9.140625" style="1"/>
    <col min="13403" max="13404" width="15.42578125" style="1" customWidth="1"/>
    <col min="13405" max="13405" width="14" style="1" bestFit="1" customWidth="1"/>
    <col min="13406" max="13411" width="9.140625" style="1"/>
    <col min="13412" max="13413" width="12.28515625" style="1" customWidth="1"/>
    <col min="13414" max="13435" width="9.140625" style="1"/>
    <col min="13436" max="13436" width="20.5703125" style="1" customWidth="1"/>
    <col min="13437" max="13437" width="10.140625" style="1" customWidth="1"/>
    <col min="13438" max="13438" width="9.140625" style="1"/>
    <col min="13439" max="13439" width="10.85546875" style="1" customWidth="1"/>
    <col min="13440" max="13440" width="10.28515625" style="1" customWidth="1"/>
    <col min="13441" max="13441" width="14.5703125" style="1" customWidth="1"/>
    <col min="13442" max="13452" width="9.140625" style="1"/>
    <col min="13453" max="13453" width="12.28515625" style="1" customWidth="1"/>
    <col min="13454" max="13456" width="9.140625" style="1"/>
    <col min="13457" max="13457" width="16.28515625" style="1" customWidth="1"/>
    <col min="13458" max="13458" width="13.85546875" style="1" customWidth="1"/>
    <col min="13459" max="13571" width="9.140625" style="1"/>
    <col min="13572" max="13572" width="33.140625" style="1" customWidth="1"/>
    <col min="13573" max="13573" width="14.140625" style="1" customWidth="1"/>
    <col min="13574" max="13576" width="9.140625" style="1" customWidth="1"/>
    <col min="13577" max="13577" width="10.28515625" style="1" customWidth="1"/>
    <col min="13578" max="13579" width="12.5703125" style="1" customWidth="1"/>
    <col min="13580" max="13580" width="9.140625" style="1" customWidth="1"/>
    <col min="13581" max="13581" width="14.42578125" style="1" customWidth="1"/>
    <col min="13582" max="13592" width="9.140625" style="1" customWidth="1"/>
    <col min="13593" max="13593" width="19.7109375" style="1" customWidth="1"/>
    <col min="13594" max="13594" width="14.140625" style="1" customWidth="1"/>
    <col min="13595" max="13595" width="14.7109375" style="1" customWidth="1"/>
    <col min="13596" max="13596" width="9.140625" style="1" customWidth="1"/>
    <col min="13597" max="13597" width="10.85546875" style="1" customWidth="1"/>
    <col min="13598" max="13606" width="9.140625" style="1" customWidth="1"/>
    <col min="13607" max="13607" width="11.140625" style="1" customWidth="1"/>
    <col min="13608" max="13608" width="10.85546875" style="1" customWidth="1"/>
    <col min="13609" max="13609" width="10" style="1" customWidth="1"/>
    <col min="13610" max="13610" width="12.7109375" style="1" customWidth="1"/>
    <col min="13611" max="13611" width="10.5703125" style="1" customWidth="1"/>
    <col min="13612" max="13612" width="12.7109375" style="1" customWidth="1"/>
    <col min="13613" max="13614" width="15.7109375" style="1" customWidth="1"/>
    <col min="13615" max="13619" width="9.140625" style="1" customWidth="1"/>
    <col min="13620" max="13620" width="12.140625" style="1" customWidth="1"/>
    <col min="13621" max="13621" width="10" style="1" customWidth="1"/>
    <col min="13622" max="13623" width="9.140625" style="1" customWidth="1"/>
    <col min="13624" max="13624" width="11.5703125" style="1" customWidth="1"/>
    <col min="13625" max="13633" width="9.140625" style="1" customWidth="1"/>
    <col min="13634" max="13634" width="10.5703125" style="1" customWidth="1"/>
    <col min="13635" max="13635" width="7" style="1" customWidth="1"/>
    <col min="13636" max="13637" width="9.140625" style="1" customWidth="1"/>
    <col min="13638" max="13638" width="8" style="1" customWidth="1"/>
    <col min="13639" max="13639" width="20.7109375" style="1" customWidth="1"/>
    <col min="13640" max="13640" width="12.42578125" style="1" customWidth="1"/>
    <col min="13641" max="13641" width="10" style="1" customWidth="1"/>
    <col min="13642" max="13642" width="9.140625" style="1" customWidth="1"/>
    <col min="13643" max="13643" width="10.28515625" style="1" customWidth="1"/>
    <col min="13644" max="13644" width="9.140625" style="1" customWidth="1"/>
    <col min="13645" max="13645" width="14.28515625" style="1" customWidth="1"/>
    <col min="13646" max="13658" width="9.140625" style="1"/>
    <col min="13659" max="13660" width="15.42578125" style="1" customWidth="1"/>
    <col min="13661" max="13661" width="14" style="1" bestFit="1" customWidth="1"/>
    <col min="13662" max="13667" width="9.140625" style="1"/>
    <col min="13668" max="13669" width="12.28515625" style="1" customWidth="1"/>
    <col min="13670" max="13691" width="9.140625" style="1"/>
    <col min="13692" max="13692" width="20.5703125" style="1" customWidth="1"/>
    <col min="13693" max="13693" width="10.140625" style="1" customWidth="1"/>
    <col min="13694" max="13694" width="9.140625" style="1"/>
    <col min="13695" max="13695" width="10.85546875" style="1" customWidth="1"/>
    <col min="13696" max="13696" width="10.28515625" style="1" customWidth="1"/>
    <col min="13697" max="13697" width="14.5703125" style="1" customWidth="1"/>
    <col min="13698" max="13708" width="9.140625" style="1"/>
    <col min="13709" max="13709" width="12.28515625" style="1" customWidth="1"/>
    <col min="13710" max="13712" width="9.140625" style="1"/>
    <col min="13713" max="13713" width="16.28515625" style="1" customWidth="1"/>
    <col min="13714" max="13714" width="13.85546875" style="1" customWidth="1"/>
    <col min="13715" max="13827" width="9.140625" style="1"/>
    <col min="13828" max="13828" width="33.140625" style="1" customWidth="1"/>
    <col min="13829" max="13829" width="14.140625" style="1" customWidth="1"/>
    <col min="13830" max="13832" width="9.140625" style="1" customWidth="1"/>
    <col min="13833" max="13833" width="10.28515625" style="1" customWidth="1"/>
    <col min="13834" max="13835" width="12.5703125" style="1" customWidth="1"/>
    <col min="13836" max="13836" width="9.140625" style="1" customWidth="1"/>
    <col min="13837" max="13837" width="14.42578125" style="1" customWidth="1"/>
    <col min="13838" max="13848" width="9.140625" style="1" customWidth="1"/>
    <col min="13849" max="13849" width="19.7109375" style="1" customWidth="1"/>
    <col min="13850" max="13850" width="14.140625" style="1" customWidth="1"/>
    <col min="13851" max="13851" width="14.7109375" style="1" customWidth="1"/>
    <col min="13852" max="13852" width="9.140625" style="1" customWidth="1"/>
    <col min="13853" max="13853" width="10.85546875" style="1" customWidth="1"/>
    <col min="13854" max="13862" width="9.140625" style="1" customWidth="1"/>
    <col min="13863" max="13863" width="11.140625" style="1" customWidth="1"/>
    <col min="13864" max="13864" width="10.85546875" style="1" customWidth="1"/>
    <col min="13865" max="13865" width="10" style="1" customWidth="1"/>
    <col min="13866" max="13866" width="12.7109375" style="1" customWidth="1"/>
    <col min="13867" max="13867" width="10.5703125" style="1" customWidth="1"/>
    <col min="13868" max="13868" width="12.7109375" style="1" customWidth="1"/>
    <col min="13869" max="13870" width="15.7109375" style="1" customWidth="1"/>
    <col min="13871" max="13875" width="9.140625" style="1" customWidth="1"/>
    <col min="13876" max="13876" width="12.140625" style="1" customWidth="1"/>
    <col min="13877" max="13877" width="10" style="1" customWidth="1"/>
    <col min="13878" max="13879" width="9.140625" style="1" customWidth="1"/>
    <col min="13880" max="13880" width="11.5703125" style="1" customWidth="1"/>
    <col min="13881" max="13889" width="9.140625" style="1" customWidth="1"/>
    <col min="13890" max="13890" width="10.5703125" style="1" customWidth="1"/>
    <col min="13891" max="13891" width="7" style="1" customWidth="1"/>
    <col min="13892" max="13893" width="9.140625" style="1" customWidth="1"/>
    <col min="13894" max="13894" width="8" style="1" customWidth="1"/>
    <col min="13895" max="13895" width="20.7109375" style="1" customWidth="1"/>
    <col min="13896" max="13896" width="12.42578125" style="1" customWidth="1"/>
    <col min="13897" max="13897" width="10" style="1" customWidth="1"/>
    <col min="13898" max="13898" width="9.140625" style="1" customWidth="1"/>
    <col min="13899" max="13899" width="10.28515625" style="1" customWidth="1"/>
    <col min="13900" max="13900" width="9.140625" style="1" customWidth="1"/>
    <col min="13901" max="13901" width="14.28515625" style="1" customWidth="1"/>
    <col min="13902" max="13914" width="9.140625" style="1"/>
    <col min="13915" max="13916" width="15.42578125" style="1" customWidth="1"/>
    <col min="13917" max="13917" width="14" style="1" bestFit="1" customWidth="1"/>
    <col min="13918" max="13923" width="9.140625" style="1"/>
    <col min="13924" max="13925" width="12.28515625" style="1" customWidth="1"/>
    <col min="13926" max="13947" width="9.140625" style="1"/>
    <col min="13948" max="13948" width="20.5703125" style="1" customWidth="1"/>
    <col min="13949" max="13949" width="10.140625" style="1" customWidth="1"/>
    <col min="13950" max="13950" width="9.140625" style="1"/>
    <col min="13951" max="13951" width="10.85546875" style="1" customWidth="1"/>
    <col min="13952" max="13952" width="10.28515625" style="1" customWidth="1"/>
    <col min="13953" max="13953" width="14.5703125" style="1" customWidth="1"/>
    <col min="13954" max="13964" width="9.140625" style="1"/>
    <col min="13965" max="13965" width="12.28515625" style="1" customWidth="1"/>
    <col min="13966" max="13968" width="9.140625" style="1"/>
    <col min="13969" max="13969" width="16.28515625" style="1" customWidth="1"/>
    <col min="13970" max="13970" width="13.85546875" style="1" customWidth="1"/>
    <col min="13971" max="14083" width="9.140625" style="1"/>
    <col min="14084" max="14084" width="33.140625" style="1" customWidth="1"/>
    <col min="14085" max="14085" width="14.140625" style="1" customWidth="1"/>
    <col min="14086" max="14088" width="9.140625" style="1" customWidth="1"/>
    <col min="14089" max="14089" width="10.28515625" style="1" customWidth="1"/>
    <col min="14090" max="14091" width="12.5703125" style="1" customWidth="1"/>
    <col min="14092" max="14092" width="9.140625" style="1" customWidth="1"/>
    <col min="14093" max="14093" width="14.42578125" style="1" customWidth="1"/>
    <col min="14094" max="14104" width="9.140625" style="1" customWidth="1"/>
    <col min="14105" max="14105" width="19.7109375" style="1" customWidth="1"/>
    <col min="14106" max="14106" width="14.140625" style="1" customWidth="1"/>
    <col min="14107" max="14107" width="14.7109375" style="1" customWidth="1"/>
    <col min="14108" max="14108" width="9.140625" style="1" customWidth="1"/>
    <col min="14109" max="14109" width="10.85546875" style="1" customWidth="1"/>
    <col min="14110" max="14118" width="9.140625" style="1" customWidth="1"/>
    <col min="14119" max="14119" width="11.140625" style="1" customWidth="1"/>
    <col min="14120" max="14120" width="10.85546875" style="1" customWidth="1"/>
    <col min="14121" max="14121" width="10" style="1" customWidth="1"/>
    <col min="14122" max="14122" width="12.7109375" style="1" customWidth="1"/>
    <col min="14123" max="14123" width="10.5703125" style="1" customWidth="1"/>
    <col min="14124" max="14124" width="12.7109375" style="1" customWidth="1"/>
    <col min="14125" max="14126" width="15.7109375" style="1" customWidth="1"/>
    <col min="14127" max="14131" width="9.140625" style="1" customWidth="1"/>
    <col min="14132" max="14132" width="12.140625" style="1" customWidth="1"/>
    <col min="14133" max="14133" width="10" style="1" customWidth="1"/>
    <col min="14134" max="14135" width="9.140625" style="1" customWidth="1"/>
    <col min="14136" max="14136" width="11.5703125" style="1" customWidth="1"/>
    <col min="14137" max="14145" width="9.140625" style="1" customWidth="1"/>
    <col min="14146" max="14146" width="10.5703125" style="1" customWidth="1"/>
    <col min="14147" max="14147" width="7" style="1" customWidth="1"/>
    <col min="14148" max="14149" width="9.140625" style="1" customWidth="1"/>
    <col min="14150" max="14150" width="8" style="1" customWidth="1"/>
    <col min="14151" max="14151" width="20.7109375" style="1" customWidth="1"/>
    <col min="14152" max="14152" width="12.42578125" style="1" customWidth="1"/>
    <col min="14153" max="14153" width="10" style="1" customWidth="1"/>
    <col min="14154" max="14154" width="9.140625" style="1" customWidth="1"/>
    <col min="14155" max="14155" width="10.28515625" style="1" customWidth="1"/>
    <col min="14156" max="14156" width="9.140625" style="1" customWidth="1"/>
    <col min="14157" max="14157" width="14.28515625" style="1" customWidth="1"/>
    <col min="14158" max="14170" width="9.140625" style="1"/>
    <col min="14171" max="14172" width="15.42578125" style="1" customWidth="1"/>
    <col min="14173" max="14173" width="14" style="1" bestFit="1" customWidth="1"/>
    <col min="14174" max="14179" width="9.140625" style="1"/>
    <col min="14180" max="14181" width="12.28515625" style="1" customWidth="1"/>
    <col min="14182" max="14203" width="9.140625" style="1"/>
    <col min="14204" max="14204" width="20.5703125" style="1" customWidth="1"/>
    <col min="14205" max="14205" width="10.140625" style="1" customWidth="1"/>
    <col min="14206" max="14206" width="9.140625" style="1"/>
    <col min="14207" max="14207" width="10.85546875" style="1" customWidth="1"/>
    <col min="14208" max="14208" width="10.28515625" style="1" customWidth="1"/>
    <col min="14209" max="14209" width="14.5703125" style="1" customWidth="1"/>
    <col min="14210" max="14220" width="9.140625" style="1"/>
    <col min="14221" max="14221" width="12.28515625" style="1" customWidth="1"/>
    <col min="14222" max="14224" width="9.140625" style="1"/>
    <col min="14225" max="14225" width="16.28515625" style="1" customWidth="1"/>
    <col min="14226" max="14226" width="13.85546875" style="1" customWidth="1"/>
    <col min="14227" max="14339" width="9.140625" style="1"/>
    <col min="14340" max="14340" width="33.140625" style="1" customWidth="1"/>
    <col min="14341" max="14341" width="14.140625" style="1" customWidth="1"/>
    <col min="14342" max="14344" width="9.140625" style="1" customWidth="1"/>
    <col min="14345" max="14345" width="10.28515625" style="1" customWidth="1"/>
    <col min="14346" max="14347" width="12.5703125" style="1" customWidth="1"/>
    <col min="14348" max="14348" width="9.140625" style="1" customWidth="1"/>
    <col min="14349" max="14349" width="14.42578125" style="1" customWidth="1"/>
    <col min="14350" max="14360" width="9.140625" style="1" customWidth="1"/>
    <col min="14361" max="14361" width="19.7109375" style="1" customWidth="1"/>
    <col min="14362" max="14362" width="14.140625" style="1" customWidth="1"/>
    <col min="14363" max="14363" width="14.7109375" style="1" customWidth="1"/>
    <col min="14364" max="14364" width="9.140625" style="1" customWidth="1"/>
    <col min="14365" max="14365" width="10.85546875" style="1" customWidth="1"/>
    <col min="14366" max="14374" width="9.140625" style="1" customWidth="1"/>
    <col min="14375" max="14375" width="11.140625" style="1" customWidth="1"/>
    <col min="14376" max="14376" width="10.85546875" style="1" customWidth="1"/>
    <col min="14377" max="14377" width="10" style="1" customWidth="1"/>
    <col min="14378" max="14378" width="12.7109375" style="1" customWidth="1"/>
    <col min="14379" max="14379" width="10.5703125" style="1" customWidth="1"/>
    <col min="14380" max="14380" width="12.7109375" style="1" customWidth="1"/>
    <col min="14381" max="14382" width="15.7109375" style="1" customWidth="1"/>
    <col min="14383" max="14387" width="9.140625" style="1" customWidth="1"/>
    <col min="14388" max="14388" width="12.140625" style="1" customWidth="1"/>
    <col min="14389" max="14389" width="10" style="1" customWidth="1"/>
    <col min="14390" max="14391" width="9.140625" style="1" customWidth="1"/>
    <col min="14392" max="14392" width="11.5703125" style="1" customWidth="1"/>
    <col min="14393" max="14401" width="9.140625" style="1" customWidth="1"/>
    <col min="14402" max="14402" width="10.5703125" style="1" customWidth="1"/>
    <col min="14403" max="14403" width="7" style="1" customWidth="1"/>
    <col min="14404" max="14405" width="9.140625" style="1" customWidth="1"/>
    <col min="14406" max="14406" width="8" style="1" customWidth="1"/>
    <col min="14407" max="14407" width="20.7109375" style="1" customWidth="1"/>
    <col min="14408" max="14408" width="12.42578125" style="1" customWidth="1"/>
    <col min="14409" max="14409" width="10" style="1" customWidth="1"/>
    <col min="14410" max="14410" width="9.140625" style="1" customWidth="1"/>
    <col min="14411" max="14411" width="10.28515625" style="1" customWidth="1"/>
    <col min="14412" max="14412" width="9.140625" style="1" customWidth="1"/>
    <col min="14413" max="14413" width="14.28515625" style="1" customWidth="1"/>
    <col min="14414" max="14426" width="9.140625" style="1"/>
    <col min="14427" max="14428" width="15.42578125" style="1" customWidth="1"/>
    <col min="14429" max="14429" width="14" style="1" bestFit="1" customWidth="1"/>
    <col min="14430" max="14435" width="9.140625" style="1"/>
    <col min="14436" max="14437" width="12.28515625" style="1" customWidth="1"/>
    <col min="14438" max="14459" width="9.140625" style="1"/>
    <col min="14460" max="14460" width="20.5703125" style="1" customWidth="1"/>
    <col min="14461" max="14461" width="10.140625" style="1" customWidth="1"/>
    <col min="14462" max="14462" width="9.140625" style="1"/>
    <col min="14463" max="14463" width="10.85546875" style="1" customWidth="1"/>
    <col min="14464" max="14464" width="10.28515625" style="1" customWidth="1"/>
    <col min="14465" max="14465" width="14.5703125" style="1" customWidth="1"/>
    <col min="14466" max="14476" width="9.140625" style="1"/>
    <col min="14477" max="14477" width="12.28515625" style="1" customWidth="1"/>
    <col min="14478" max="14480" width="9.140625" style="1"/>
    <col min="14481" max="14481" width="16.28515625" style="1" customWidth="1"/>
    <col min="14482" max="14482" width="13.85546875" style="1" customWidth="1"/>
    <col min="14483" max="14595" width="9.140625" style="1"/>
    <col min="14596" max="14596" width="33.140625" style="1" customWidth="1"/>
    <col min="14597" max="14597" width="14.140625" style="1" customWidth="1"/>
    <col min="14598" max="14600" width="9.140625" style="1" customWidth="1"/>
    <col min="14601" max="14601" width="10.28515625" style="1" customWidth="1"/>
    <col min="14602" max="14603" width="12.5703125" style="1" customWidth="1"/>
    <col min="14604" max="14604" width="9.140625" style="1" customWidth="1"/>
    <col min="14605" max="14605" width="14.42578125" style="1" customWidth="1"/>
    <col min="14606" max="14616" width="9.140625" style="1" customWidth="1"/>
    <col min="14617" max="14617" width="19.7109375" style="1" customWidth="1"/>
    <col min="14618" max="14618" width="14.140625" style="1" customWidth="1"/>
    <col min="14619" max="14619" width="14.7109375" style="1" customWidth="1"/>
    <col min="14620" max="14620" width="9.140625" style="1" customWidth="1"/>
    <col min="14621" max="14621" width="10.85546875" style="1" customWidth="1"/>
    <col min="14622" max="14630" width="9.140625" style="1" customWidth="1"/>
    <col min="14631" max="14631" width="11.140625" style="1" customWidth="1"/>
    <col min="14632" max="14632" width="10.85546875" style="1" customWidth="1"/>
    <col min="14633" max="14633" width="10" style="1" customWidth="1"/>
    <col min="14634" max="14634" width="12.7109375" style="1" customWidth="1"/>
    <col min="14635" max="14635" width="10.5703125" style="1" customWidth="1"/>
    <col min="14636" max="14636" width="12.7109375" style="1" customWidth="1"/>
    <col min="14637" max="14638" width="15.7109375" style="1" customWidth="1"/>
    <col min="14639" max="14643" width="9.140625" style="1" customWidth="1"/>
    <col min="14644" max="14644" width="12.140625" style="1" customWidth="1"/>
    <col min="14645" max="14645" width="10" style="1" customWidth="1"/>
    <col min="14646" max="14647" width="9.140625" style="1" customWidth="1"/>
    <col min="14648" max="14648" width="11.5703125" style="1" customWidth="1"/>
    <col min="14649" max="14657" width="9.140625" style="1" customWidth="1"/>
    <col min="14658" max="14658" width="10.5703125" style="1" customWidth="1"/>
    <col min="14659" max="14659" width="7" style="1" customWidth="1"/>
    <col min="14660" max="14661" width="9.140625" style="1" customWidth="1"/>
    <col min="14662" max="14662" width="8" style="1" customWidth="1"/>
    <col min="14663" max="14663" width="20.7109375" style="1" customWidth="1"/>
    <col min="14664" max="14664" width="12.42578125" style="1" customWidth="1"/>
    <col min="14665" max="14665" width="10" style="1" customWidth="1"/>
    <col min="14666" max="14666" width="9.140625" style="1" customWidth="1"/>
    <col min="14667" max="14667" width="10.28515625" style="1" customWidth="1"/>
    <col min="14668" max="14668" width="9.140625" style="1" customWidth="1"/>
    <col min="14669" max="14669" width="14.28515625" style="1" customWidth="1"/>
    <col min="14670" max="14682" width="9.140625" style="1"/>
    <col min="14683" max="14684" width="15.42578125" style="1" customWidth="1"/>
    <col min="14685" max="14685" width="14" style="1" bestFit="1" customWidth="1"/>
    <col min="14686" max="14691" width="9.140625" style="1"/>
    <col min="14692" max="14693" width="12.28515625" style="1" customWidth="1"/>
    <col min="14694" max="14715" width="9.140625" style="1"/>
    <col min="14716" max="14716" width="20.5703125" style="1" customWidth="1"/>
    <col min="14717" max="14717" width="10.140625" style="1" customWidth="1"/>
    <col min="14718" max="14718" width="9.140625" style="1"/>
    <col min="14719" max="14719" width="10.85546875" style="1" customWidth="1"/>
    <col min="14720" max="14720" width="10.28515625" style="1" customWidth="1"/>
    <col min="14721" max="14721" width="14.5703125" style="1" customWidth="1"/>
    <col min="14722" max="14732" width="9.140625" style="1"/>
    <col min="14733" max="14733" width="12.28515625" style="1" customWidth="1"/>
    <col min="14734" max="14736" width="9.140625" style="1"/>
    <col min="14737" max="14737" width="16.28515625" style="1" customWidth="1"/>
    <col min="14738" max="14738" width="13.85546875" style="1" customWidth="1"/>
    <col min="14739" max="14851" width="9.140625" style="1"/>
    <col min="14852" max="14852" width="33.140625" style="1" customWidth="1"/>
    <col min="14853" max="14853" width="14.140625" style="1" customWidth="1"/>
    <col min="14854" max="14856" width="9.140625" style="1" customWidth="1"/>
    <col min="14857" max="14857" width="10.28515625" style="1" customWidth="1"/>
    <col min="14858" max="14859" width="12.5703125" style="1" customWidth="1"/>
    <col min="14860" max="14860" width="9.140625" style="1" customWidth="1"/>
    <col min="14861" max="14861" width="14.42578125" style="1" customWidth="1"/>
    <col min="14862" max="14872" width="9.140625" style="1" customWidth="1"/>
    <col min="14873" max="14873" width="19.7109375" style="1" customWidth="1"/>
    <col min="14874" max="14874" width="14.140625" style="1" customWidth="1"/>
    <col min="14875" max="14875" width="14.7109375" style="1" customWidth="1"/>
    <col min="14876" max="14876" width="9.140625" style="1" customWidth="1"/>
    <col min="14877" max="14877" width="10.85546875" style="1" customWidth="1"/>
    <col min="14878" max="14886" width="9.140625" style="1" customWidth="1"/>
    <col min="14887" max="14887" width="11.140625" style="1" customWidth="1"/>
    <col min="14888" max="14888" width="10.85546875" style="1" customWidth="1"/>
    <col min="14889" max="14889" width="10" style="1" customWidth="1"/>
    <col min="14890" max="14890" width="12.7109375" style="1" customWidth="1"/>
    <col min="14891" max="14891" width="10.5703125" style="1" customWidth="1"/>
    <col min="14892" max="14892" width="12.7109375" style="1" customWidth="1"/>
    <col min="14893" max="14894" width="15.7109375" style="1" customWidth="1"/>
    <col min="14895" max="14899" width="9.140625" style="1" customWidth="1"/>
    <col min="14900" max="14900" width="12.140625" style="1" customWidth="1"/>
    <col min="14901" max="14901" width="10" style="1" customWidth="1"/>
    <col min="14902" max="14903" width="9.140625" style="1" customWidth="1"/>
    <col min="14904" max="14904" width="11.5703125" style="1" customWidth="1"/>
    <col min="14905" max="14913" width="9.140625" style="1" customWidth="1"/>
    <col min="14914" max="14914" width="10.5703125" style="1" customWidth="1"/>
    <col min="14915" max="14915" width="7" style="1" customWidth="1"/>
    <col min="14916" max="14917" width="9.140625" style="1" customWidth="1"/>
    <col min="14918" max="14918" width="8" style="1" customWidth="1"/>
    <col min="14919" max="14919" width="20.7109375" style="1" customWidth="1"/>
    <col min="14920" max="14920" width="12.42578125" style="1" customWidth="1"/>
    <col min="14921" max="14921" width="10" style="1" customWidth="1"/>
    <col min="14922" max="14922" width="9.140625" style="1" customWidth="1"/>
    <col min="14923" max="14923" width="10.28515625" style="1" customWidth="1"/>
    <col min="14924" max="14924" width="9.140625" style="1" customWidth="1"/>
    <col min="14925" max="14925" width="14.28515625" style="1" customWidth="1"/>
    <col min="14926" max="14938" width="9.140625" style="1"/>
    <col min="14939" max="14940" width="15.42578125" style="1" customWidth="1"/>
    <col min="14941" max="14941" width="14" style="1" bestFit="1" customWidth="1"/>
    <col min="14942" max="14947" width="9.140625" style="1"/>
    <col min="14948" max="14949" width="12.28515625" style="1" customWidth="1"/>
    <col min="14950" max="14971" width="9.140625" style="1"/>
    <col min="14972" max="14972" width="20.5703125" style="1" customWidth="1"/>
    <col min="14973" max="14973" width="10.140625" style="1" customWidth="1"/>
    <col min="14974" max="14974" width="9.140625" style="1"/>
    <col min="14975" max="14975" width="10.85546875" style="1" customWidth="1"/>
    <col min="14976" max="14976" width="10.28515625" style="1" customWidth="1"/>
    <col min="14977" max="14977" width="14.5703125" style="1" customWidth="1"/>
    <col min="14978" max="14988" width="9.140625" style="1"/>
    <col min="14989" max="14989" width="12.28515625" style="1" customWidth="1"/>
    <col min="14990" max="14992" width="9.140625" style="1"/>
    <col min="14993" max="14993" width="16.28515625" style="1" customWidth="1"/>
    <col min="14994" max="14994" width="13.85546875" style="1" customWidth="1"/>
    <col min="14995" max="15107" width="9.140625" style="1"/>
    <col min="15108" max="15108" width="33.140625" style="1" customWidth="1"/>
    <col min="15109" max="15109" width="14.140625" style="1" customWidth="1"/>
    <col min="15110" max="15112" width="9.140625" style="1" customWidth="1"/>
    <col min="15113" max="15113" width="10.28515625" style="1" customWidth="1"/>
    <col min="15114" max="15115" width="12.5703125" style="1" customWidth="1"/>
    <col min="15116" max="15116" width="9.140625" style="1" customWidth="1"/>
    <col min="15117" max="15117" width="14.42578125" style="1" customWidth="1"/>
    <col min="15118" max="15128" width="9.140625" style="1" customWidth="1"/>
    <col min="15129" max="15129" width="19.7109375" style="1" customWidth="1"/>
    <col min="15130" max="15130" width="14.140625" style="1" customWidth="1"/>
    <col min="15131" max="15131" width="14.7109375" style="1" customWidth="1"/>
    <col min="15132" max="15132" width="9.140625" style="1" customWidth="1"/>
    <col min="15133" max="15133" width="10.85546875" style="1" customWidth="1"/>
    <col min="15134" max="15142" width="9.140625" style="1" customWidth="1"/>
    <col min="15143" max="15143" width="11.140625" style="1" customWidth="1"/>
    <col min="15144" max="15144" width="10.85546875" style="1" customWidth="1"/>
    <col min="15145" max="15145" width="10" style="1" customWidth="1"/>
    <col min="15146" max="15146" width="12.7109375" style="1" customWidth="1"/>
    <col min="15147" max="15147" width="10.5703125" style="1" customWidth="1"/>
    <col min="15148" max="15148" width="12.7109375" style="1" customWidth="1"/>
    <col min="15149" max="15150" width="15.7109375" style="1" customWidth="1"/>
    <col min="15151" max="15155" width="9.140625" style="1" customWidth="1"/>
    <col min="15156" max="15156" width="12.140625" style="1" customWidth="1"/>
    <col min="15157" max="15157" width="10" style="1" customWidth="1"/>
    <col min="15158" max="15159" width="9.140625" style="1" customWidth="1"/>
    <col min="15160" max="15160" width="11.5703125" style="1" customWidth="1"/>
    <col min="15161" max="15169" width="9.140625" style="1" customWidth="1"/>
    <col min="15170" max="15170" width="10.5703125" style="1" customWidth="1"/>
    <col min="15171" max="15171" width="7" style="1" customWidth="1"/>
    <col min="15172" max="15173" width="9.140625" style="1" customWidth="1"/>
    <col min="15174" max="15174" width="8" style="1" customWidth="1"/>
    <col min="15175" max="15175" width="20.7109375" style="1" customWidth="1"/>
    <col min="15176" max="15176" width="12.42578125" style="1" customWidth="1"/>
    <col min="15177" max="15177" width="10" style="1" customWidth="1"/>
    <col min="15178" max="15178" width="9.140625" style="1" customWidth="1"/>
    <col min="15179" max="15179" width="10.28515625" style="1" customWidth="1"/>
    <col min="15180" max="15180" width="9.140625" style="1" customWidth="1"/>
    <col min="15181" max="15181" width="14.28515625" style="1" customWidth="1"/>
    <col min="15182" max="15194" width="9.140625" style="1"/>
    <col min="15195" max="15196" width="15.42578125" style="1" customWidth="1"/>
    <col min="15197" max="15197" width="14" style="1" bestFit="1" customWidth="1"/>
    <col min="15198" max="15203" width="9.140625" style="1"/>
    <col min="15204" max="15205" width="12.28515625" style="1" customWidth="1"/>
    <col min="15206" max="15227" width="9.140625" style="1"/>
    <col min="15228" max="15228" width="20.5703125" style="1" customWidth="1"/>
    <col min="15229" max="15229" width="10.140625" style="1" customWidth="1"/>
    <col min="15230" max="15230" width="9.140625" style="1"/>
    <col min="15231" max="15231" width="10.85546875" style="1" customWidth="1"/>
    <col min="15232" max="15232" width="10.28515625" style="1" customWidth="1"/>
    <col min="15233" max="15233" width="14.5703125" style="1" customWidth="1"/>
    <col min="15234" max="15244" width="9.140625" style="1"/>
    <col min="15245" max="15245" width="12.28515625" style="1" customWidth="1"/>
    <col min="15246" max="15248" width="9.140625" style="1"/>
    <col min="15249" max="15249" width="16.28515625" style="1" customWidth="1"/>
    <col min="15250" max="15250" width="13.85546875" style="1" customWidth="1"/>
    <col min="15251" max="15363" width="9.140625" style="1"/>
    <col min="15364" max="15364" width="33.140625" style="1" customWidth="1"/>
    <col min="15365" max="15365" width="14.140625" style="1" customWidth="1"/>
    <col min="15366" max="15368" width="9.140625" style="1" customWidth="1"/>
    <col min="15369" max="15369" width="10.28515625" style="1" customWidth="1"/>
    <col min="15370" max="15371" width="12.5703125" style="1" customWidth="1"/>
    <col min="15372" max="15372" width="9.140625" style="1" customWidth="1"/>
    <col min="15373" max="15373" width="14.42578125" style="1" customWidth="1"/>
    <col min="15374" max="15384" width="9.140625" style="1" customWidth="1"/>
    <col min="15385" max="15385" width="19.7109375" style="1" customWidth="1"/>
    <col min="15386" max="15386" width="14.140625" style="1" customWidth="1"/>
    <col min="15387" max="15387" width="14.7109375" style="1" customWidth="1"/>
    <col min="15388" max="15388" width="9.140625" style="1" customWidth="1"/>
    <col min="15389" max="15389" width="10.85546875" style="1" customWidth="1"/>
    <col min="15390" max="15398" width="9.140625" style="1" customWidth="1"/>
    <col min="15399" max="15399" width="11.140625" style="1" customWidth="1"/>
    <col min="15400" max="15400" width="10.85546875" style="1" customWidth="1"/>
    <col min="15401" max="15401" width="10" style="1" customWidth="1"/>
    <col min="15402" max="15402" width="12.7109375" style="1" customWidth="1"/>
    <col min="15403" max="15403" width="10.5703125" style="1" customWidth="1"/>
    <col min="15404" max="15404" width="12.7109375" style="1" customWidth="1"/>
    <col min="15405" max="15406" width="15.7109375" style="1" customWidth="1"/>
    <col min="15407" max="15411" width="9.140625" style="1" customWidth="1"/>
    <col min="15412" max="15412" width="12.140625" style="1" customWidth="1"/>
    <col min="15413" max="15413" width="10" style="1" customWidth="1"/>
    <col min="15414" max="15415" width="9.140625" style="1" customWidth="1"/>
    <col min="15416" max="15416" width="11.5703125" style="1" customWidth="1"/>
    <col min="15417" max="15425" width="9.140625" style="1" customWidth="1"/>
    <col min="15426" max="15426" width="10.5703125" style="1" customWidth="1"/>
    <col min="15427" max="15427" width="7" style="1" customWidth="1"/>
    <col min="15428" max="15429" width="9.140625" style="1" customWidth="1"/>
    <col min="15430" max="15430" width="8" style="1" customWidth="1"/>
    <col min="15431" max="15431" width="20.7109375" style="1" customWidth="1"/>
    <col min="15432" max="15432" width="12.42578125" style="1" customWidth="1"/>
    <col min="15433" max="15433" width="10" style="1" customWidth="1"/>
    <col min="15434" max="15434" width="9.140625" style="1" customWidth="1"/>
    <col min="15435" max="15435" width="10.28515625" style="1" customWidth="1"/>
    <col min="15436" max="15436" width="9.140625" style="1" customWidth="1"/>
    <col min="15437" max="15437" width="14.28515625" style="1" customWidth="1"/>
    <col min="15438" max="15450" width="9.140625" style="1"/>
    <col min="15451" max="15452" width="15.42578125" style="1" customWidth="1"/>
    <col min="15453" max="15453" width="14" style="1" bestFit="1" customWidth="1"/>
    <col min="15454" max="15459" width="9.140625" style="1"/>
    <col min="15460" max="15461" width="12.28515625" style="1" customWidth="1"/>
    <col min="15462" max="15483" width="9.140625" style="1"/>
    <col min="15484" max="15484" width="20.5703125" style="1" customWidth="1"/>
    <col min="15485" max="15485" width="10.140625" style="1" customWidth="1"/>
    <col min="15486" max="15486" width="9.140625" style="1"/>
    <col min="15487" max="15487" width="10.85546875" style="1" customWidth="1"/>
    <col min="15488" max="15488" width="10.28515625" style="1" customWidth="1"/>
    <col min="15489" max="15489" width="14.5703125" style="1" customWidth="1"/>
    <col min="15490" max="15500" width="9.140625" style="1"/>
    <col min="15501" max="15501" width="12.28515625" style="1" customWidth="1"/>
    <col min="15502" max="15504" width="9.140625" style="1"/>
    <col min="15505" max="15505" width="16.28515625" style="1" customWidth="1"/>
    <col min="15506" max="15506" width="13.85546875" style="1" customWidth="1"/>
    <col min="15507" max="15619" width="9.140625" style="1"/>
    <col min="15620" max="15620" width="33.140625" style="1" customWidth="1"/>
    <col min="15621" max="15621" width="14.140625" style="1" customWidth="1"/>
    <col min="15622" max="15624" width="9.140625" style="1" customWidth="1"/>
    <col min="15625" max="15625" width="10.28515625" style="1" customWidth="1"/>
    <col min="15626" max="15627" width="12.5703125" style="1" customWidth="1"/>
    <col min="15628" max="15628" width="9.140625" style="1" customWidth="1"/>
    <col min="15629" max="15629" width="14.42578125" style="1" customWidth="1"/>
    <col min="15630" max="15640" width="9.140625" style="1" customWidth="1"/>
    <col min="15641" max="15641" width="19.7109375" style="1" customWidth="1"/>
    <col min="15642" max="15642" width="14.140625" style="1" customWidth="1"/>
    <col min="15643" max="15643" width="14.7109375" style="1" customWidth="1"/>
    <col min="15644" max="15644" width="9.140625" style="1" customWidth="1"/>
    <col min="15645" max="15645" width="10.85546875" style="1" customWidth="1"/>
    <col min="15646" max="15654" width="9.140625" style="1" customWidth="1"/>
    <col min="15655" max="15655" width="11.140625" style="1" customWidth="1"/>
    <col min="15656" max="15656" width="10.85546875" style="1" customWidth="1"/>
    <col min="15657" max="15657" width="10" style="1" customWidth="1"/>
    <col min="15658" max="15658" width="12.7109375" style="1" customWidth="1"/>
    <col min="15659" max="15659" width="10.5703125" style="1" customWidth="1"/>
    <col min="15660" max="15660" width="12.7109375" style="1" customWidth="1"/>
    <col min="15661" max="15662" width="15.7109375" style="1" customWidth="1"/>
    <col min="15663" max="15667" width="9.140625" style="1" customWidth="1"/>
    <col min="15668" max="15668" width="12.140625" style="1" customWidth="1"/>
    <col min="15669" max="15669" width="10" style="1" customWidth="1"/>
    <col min="15670" max="15671" width="9.140625" style="1" customWidth="1"/>
    <col min="15672" max="15672" width="11.5703125" style="1" customWidth="1"/>
    <col min="15673" max="15681" width="9.140625" style="1" customWidth="1"/>
    <col min="15682" max="15682" width="10.5703125" style="1" customWidth="1"/>
    <col min="15683" max="15683" width="7" style="1" customWidth="1"/>
    <col min="15684" max="15685" width="9.140625" style="1" customWidth="1"/>
    <col min="15686" max="15686" width="8" style="1" customWidth="1"/>
    <col min="15687" max="15687" width="20.7109375" style="1" customWidth="1"/>
    <col min="15688" max="15688" width="12.42578125" style="1" customWidth="1"/>
    <col min="15689" max="15689" width="10" style="1" customWidth="1"/>
    <col min="15690" max="15690" width="9.140625" style="1" customWidth="1"/>
    <col min="15691" max="15691" width="10.28515625" style="1" customWidth="1"/>
    <col min="15692" max="15692" width="9.140625" style="1" customWidth="1"/>
    <col min="15693" max="15693" width="14.28515625" style="1" customWidth="1"/>
    <col min="15694" max="15706" width="9.140625" style="1"/>
    <col min="15707" max="15708" width="15.42578125" style="1" customWidth="1"/>
    <col min="15709" max="15709" width="14" style="1" bestFit="1" customWidth="1"/>
    <col min="15710" max="15715" width="9.140625" style="1"/>
    <col min="15716" max="15717" width="12.28515625" style="1" customWidth="1"/>
    <col min="15718" max="15739" width="9.140625" style="1"/>
    <col min="15740" max="15740" width="20.5703125" style="1" customWidth="1"/>
    <col min="15741" max="15741" width="10.140625" style="1" customWidth="1"/>
    <col min="15742" max="15742" width="9.140625" style="1"/>
    <col min="15743" max="15743" width="10.85546875" style="1" customWidth="1"/>
    <col min="15744" max="15744" width="10.28515625" style="1" customWidth="1"/>
    <col min="15745" max="15745" width="14.5703125" style="1" customWidth="1"/>
    <col min="15746" max="15756" width="9.140625" style="1"/>
    <col min="15757" max="15757" width="12.28515625" style="1" customWidth="1"/>
    <col min="15758" max="15760" width="9.140625" style="1"/>
    <col min="15761" max="15761" width="16.28515625" style="1" customWidth="1"/>
    <col min="15762" max="15762" width="13.85546875" style="1" customWidth="1"/>
    <col min="15763" max="15875" width="9.140625" style="1"/>
    <col min="15876" max="15876" width="33.140625" style="1" customWidth="1"/>
    <col min="15877" max="15877" width="14.140625" style="1" customWidth="1"/>
    <col min="15878" max="15880" width="9.140625" style="1" customWidth="1"/>
    <col min="15881" max="15881" width="10.28515625" style="1" customWidth="1"/>
    <col min="15882" max="15883" width="12.5703125" style="1" customWidth="1"/>
    <col min="15884" max="15884" width="9.140625" style="1" customWidth="1"/>
    <col min="15885" max="15885" width="14.42578125" style="1" customWidth="1"/>
    <col min="15886" max="15896" width="9.140625" style="1" customWidth="1"/>
    <col min="15897" max="15897" width="19.7109375" style="1" customWidth="1"/>
    <col min="15898" max="15898" width="14.140625" style="1" customWidth="1"/>
    <col min="15899" max="15899" width="14.7109375" style="1" customWidth="1"/>
    <col min="15900" max="15900" width="9.140625" style="1" customWidth="1"/>
    <col min="15901" max="15901" width="10.85546875" style="1" customWidth="1"/>
    <col min="15902" max="15910" width="9.140625" style="1" customWidth="1"/>
    <col min="15911" max="15911" width="11.140625" style="1" customWidth="1"/>
    <col min="15912" max="15912" width="10.85546875" style="1" customWidth="1"/>
    <col min="15913" max="15913" width="10" style="1" customWidth="1"/>
    <col min="15914" max="15914" width="12.7109375" style="1" customWidth="1"/>
    <col min="15915" max="15915" width="10.5703125" style="1" customWidth="1"/>
    <col min="15916" max="15916" width="12.7109375" style="1" customWidth="1"/>
    <col min="15917" max="15918" width="15.7109375" style="1" customWidth="1"/>
    <col min="15919" max="15923" width="9.140625" style="1" customWidth="1"/>
    <col min="15924" max="15924" width="12.140625" style="1" customWidth="1"/>
    <col min="15925" max="15925" width="10" style="1" customWidth="1"/>
    <col min="15926" max="15927" width="9.140625" style="1" customWidth="1"/>
    <col min="15928" max="15928" width="11.5703125" style="1" customWidth="1"/>
    <col min="15929" max="15937" width="9.140625" style="1" customWidth="1"/>
    <col min="15938" max="15938" width="10.5703125" style="1" customWidth="1"/>
    <col min="15939" max="15939" width="7" style="1" customWidth="1"/>
    <col min="15940" max="15941" width="9.140625" style="1" customWidth="1"/>
    <col min="15942" max="15942" width="8" style="1" customWidth="1"/>
    <col min="15943" max="15943" width="20.7109375" style="1" customWidth="1"/>
    <col min="15944" max="15944" width="12.42578125" style="1" customWidth="1"/>
    <col min="15945" max="15945" width="10" style="1" customWidth="1"/>
    <col min="15946" max="15946" width="9.140625" style="1" customWidth="1"/>
    <col min="15947" max="15947" width="10.28515625" style="1" customWidth="1"/>
    <col min="15948" max="15948" width="9.140625" style="1" customWidth="1"/>
    <col min="15949" max="15949" width="14.28515625" style="1" customWidth="1"/>
    <col min="15950" max="15962" width="9.140625" style="1"/>
    <col min="15963" max="15964" width="15.42578125" style="1" customWidth="1"/>
    <col min="15965" max="15965" width="14" style="1" bestFit="1" customWidth="1"/>
    <col min="15966" max="15971" width="9.140625" style="1"/>
    <col min="15972" max="15973" width="12.28515625" style="1" customWidth="1"/>
    <col min="15974" max="15995" width="9.140625" style="1"/>
    <col min="15996" max="15996" width="20.5703125" style="1" customWidth="1"/>
    <col min="15997" max="15997" width="10.140625" style="1" customWidth="1"/>
    <col min="15998" max="15998" width="9.140625" style="1"/>
    <col min="15999" max="15999" width="10.85546875" style="1" customWidth="1"/>
    <col min="16000" max="16000" width="10.28515625" style="1" customWidth="1"/>
    <col min="16001" max="16001" width="14.5703125" style="1" customWidth="1"/>
    <col min="16002" max="16012" width="9.140625" style="1"/>
    <col min="16013" max="16013" width="12.28515625" style="1" customWidth="1"/>
    <col min="16014" max="16016" width="9.140625" style="1"/>
    <col min="16017" max="16017" width="16.28515625" style="1" customWidth="1"/>
    <col min="16018" max="16018" width="13.85546875" style="1" customWidth="1"/>
    <col min="16019" max="16131" width="9.140625" style="1"/>
    <col min="16132" max="16132" width="33.140625" style="1" customWidth="1"/>
    <col min="16133" max="16133" width="14.140625" style="1" customWidth="1"/>
    <col min="16134" max="16136" width="9.140625" style="1" customWidth="1"/>
    <col min="16137" max="16137" width="10.28515625" style="1" customWidth="1"/>
    <col min="16138" max="16139" width="12.5703125" style="1" customWidth="1"/>
    <col min="16140" max="16140" width="9.140625" style="1" customWidth="1"/>
    <col min="16141" max="16141" width="14.42578125" style="1" customWidth="1"/>
    <col min="16142" max="16152" width="9.140625" style="1" customWidth="1"/>
    <col min="16153" max="16153" width="19.7109375" style="1" customWidth="1"/>
    <col min="16154" max="16154" width="14.140625" style="1" customWidth="1"/>
    <col min="16155" max="16155" width="14.7109375" style="1" customWidth="1"/>
    <col min="16156" max="16156" width="9.140625" style="1" customWidth="1"/>
    <col min="16157" max="16157" width="10.85546875" style="1" customWidth="1"/>
    <col min="16158" max="16166" width="9.140625" style="1" customWidth="1"/>
    <col min="16167" max="16167" width="11.140625" style="1" customWidth="1"/>
    <col min="16168" max="16168" width="10.85546875" style="1" customWidth="1"/>
    <col min="16169" max="16169" width="10" style="1" customWidth="1"/>
    <col min="16170" max="16170" width="12.7109375" style="1" customWidth="1"/>
    <col min="16171" max="16171" width="10.5703125" style="1" customWidth="1"/>
    <col min="16172" max="16172" width="12.7109375" style="1" customWidth="1"/>
    <col min="16173" max="16174" width="15.7109375" style="1" customWidth="1"/>
    <col min="16175" max="16179" width="9.140625" style="1" customWidth="1"/>
    <col min="16180" max="16180" width="12.140625" style="1" customWidth="1"/>
    <col min="16181" max="16181" width="10" style="1" customWidth="1"/>
    <col min="16182" max="16183" width="9.140625" style="1" customWidth="1"/>
    <col min="16184" max="16184" width="11.5703125" style="1" customWidth="1"/>
    <col min="16185" max="16193" width="9.140625" style="1" customWidth="1"/>
    <col min="16194" max="16194" width="10.5703125" style="1" customWidth="1"/>
    <col min="16195" max="16195" width="7" style="1" customWidth="1"/>
    <col min="16196" max="16197" width="9.140625" style="1" customWidth="1"/>
    <col min="16198" max="16198" width="8" style="1" customWidth="1"/>
    <col min="16199" max="16199" width="20.7109375" style="1" customWidth="1"/>
    <col min="16200" max="16200" width="12.42578125" style="1" customWidth="1"/>
    <col min="16201" max="16201" width="10" style="1" customWidth="1"/>
    <col min="16202" max="16202" width="9.140625" style="1" customWidth="1"/>
    <col min="16203" max="16203" width="10.28515625" style="1" customWidth="1"/>
    <col min="16204" max="16204" width="9.140625" style="1" customWidth="1"/>
    <col min="16205" max="16205" width="14.28515625" style="1" customWidth="1"/>
    <col min="16206" max="16218" width="9.140625" style="1"/>
    <col min="16219" max="16220" width="15.42578125" style="1" customWidth="1"/>
    <col min="16221" max="16221" width="14" style="1" bestFit="1" customWidth="1"/>
    <col min="16222" max="16227" width="9.140625" style="1"/>
    <col min="16228" max="16229" width="12.28515625" style="1" customWidth="1"/>
    <col min="16230" max="16251" width="9.140625" style="1"/>
    <col min="16252" max="16252" width="20.5703125" style="1" customWidth="1"/>
    <col min="16253" max="16253" width="10.140625" style="1" customWidth="1"/>
    <col min="16254" max="16254" width="9.140625" style="1"/>
    <col min="16255" max="16255" width="10.85546875" style="1" customWidth="1"/>
    <col min="16256" max="16256" width="10.28515625" style="1" customWidth="1"/>
    <col min="16257" max="16257" width="14.5703125" style="1" customWidth="1"/>
    <col min="16258" max="16268" width="9.140625" style="1"/>
    <col min="16269" max="16269" width="12.28515625" style="1" customWidth="1"/>
    <col min="16270" max="16272" width="9.140625" style="1"/>
    <col min="16273" max="16273" width="16.28515625" style="1" customWidth="1"/>
    <col min="16274" max="16274" width="13.85546875" style="1" customWidth="1"/>
    <col min="16275" max="16384" width="9.140625" style="1"/>
  </cols>
  <sheetData>
    <row r="1" spans="2:151" ht="13.5" thickBot="1" x14ac:dyDescent="0.25"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2"/>
    </row>
    <row r="2" spans="2:151" ht="15" customHeight="1" x14ac:dyDescent="0.3">
      <c r="B2" s="146" t="s">
        <v>154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</row>
    <row r="3" spans="2:151" ht="15" customHeight="1" x14ac:dyDescent="0.25">
      <c r="B3" s="149" t="s">
        <v>176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1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</row>
    <row r="4" spans="2:151" ht="15" customHeight="1" x14ac:dyDescent="0.25">
      <c r="B4" s="69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1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</row>
    <row r="5" spans="2:151" ht="15.75" x14ac:dyDescent="0.25">
      <c r="B5" s="72"/>
      <c r="C5" s="43" t="s">
        <v>170</v>
      </c>
      <c r="D5" s="182" t="s">
        <v>75</v>
      </c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3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</row>
    <row r="6" spans="2:151" ht="15" x14ac:dyDescent="0.25">
      <c r="B6" s="72"/>
      <c r="C6" s="44" t="s">
        <v>171</v>
      </c>
      <c r="D6" s="186" t="s">
        <v>184</v>
      </c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7"/>
      <c r="BI6" s="13"/>
      <c r="BJ6" s="13"/>
      <c r="BK6" s="99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</row>
    <row r="7" spans="2:151" ht="15" x14ac:dyDescent="0.25">
      <c r="B7" s="73"/>
      <c r="C7" s="74" t="s">
        <v>172</v>
      </c>
      <c r="D7" s="186" t="s">
        <v>173</v>
      </c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7"/>
      <c r="BI7" s="13"/>
      <c r="BJ7" s="13"/>
      <c r="BK7" s="99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</row>
    <row r="8" spans="2:151" ht="15" x14ac:dyDescent="0.25">
      <c r="B8" s="73"/>
      <c r="C8" s="74" t="s">
        <v>174</v>
      </c>
      <c r="D8" s="186" t="s">
        <v>185</v>
      </c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7"/>
      <c r="BI8" s="13"/>
      <c r="BJ8" s="13"/>
      <c r="BK8" s="99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</row>
    <row r="9" spans="2:151" ht="15" x14ac:dyDescent="0.25">
      <c r="B9" s="73"/>
      <c r="C9" s="74" t="s">
        <v>175</v>
      </c>
      <c r="D9" s="186" t="s">
        <v>166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7"/>
      <c r="BI9" s="13"/>
      <c r="BJ9" s="13"/>
      <c r="BK9" s="99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</row>
    <row r="10" spans="2:151" x14ac:dyDescent="0.2"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23"/>
      <c r="BI10" s="13"/>
      <c r="BJ10" s="13"/>
      <c r="BK10" s="99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</row>
    <row r="11" spans="2:151" x14ac:dyDescent="0.2"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23"/>
      <c r="BI11" s="13"/>
      <c r="BJ11" s="13"/>
      <c r="BK11" s="99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</row>
    <row r="12" spans="2:151" ht="14.25" x14ac:dyDescent="0.2">
      <c r="B12" s="14"/>
      <c r="C12" s="13"/>
      <c r="D12" s="13"/>
      <c r="E12" s="13"/>
      <c r="F12" s="191" t="s">
        <v>11</v>
      </c>
      <c r="G12" s="181" t="s">
        <v>83</v>
      </c>
      <c r="H12" s="181" t="s">
        <v>84</v>
      </c>
      <c r="I12" s="193" t="s">
        <v>4</v>
      </c>
      <c r="J12" s="193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00"/>
      <c r="AZ12" s="100"/>
      <c r="BA12" s="100"/>
      <c r="BB12" s="100"/>
      <c r="BC12" s="100"/>
      <c r="BD12" s="100"/>
      <c r="BE12" s="100"/>
      <c r="BF12" s="100"/>
      <c r="BG12" s="100"/>
      <c r="BH12" s="103"/>
      <c r="BI12" s="100"/>
      <c r="BJ12" s="100"/>
      <c r="BK12" s="99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</row>
    <row r="13" spans="2:151" ht="14.25" x14ac:dyDescent="0.2">
      <c r="B13" s="14"/>
      <c r="C13" s="13"/>
      <c r="D13" s="13"/>
      <c r="E13" s="13"/>
      <c r="F13" s="191"/>
      <c r="G13" s="181"/>
      <c r="H13" s="181"/>
      <c r="I13" s="195" t="s">
        <v>85</v>
      </c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00"/>
      <c r="AZ13" s="100"/>
      <c r="BA13" s="100"/>
      <c r="BB13" s="100"/>
      <c r="BC13" s="100"/>
      <c r="BD13" s="100"/>
      <c r="BE13" s="100"/>
      <c r="BF13" s="100"/>
      <c r="BG13" s="100"/>
      <c r="BH13" s="103"/>
      <c r="BI13" s="100"/>
      <c r="BJ13" s="100"/>
      <c r="BK13" s="99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</row>
    <row r="14" spans="2:151" ht="28.5" x14ac:dyDescent="0.2">
      <c r="B14" s="14"/>
      <c r="C14" s="13"/>
      <c r="D14" s="13"/>
      <c r="E14" s="13"/>
      <c r="F14" s="191"/>
      <c r="G14" s="181"/>
      <c r="H14" s="181"/>
      <c r="I14" s="64" t="s">
        <v>86</v>
      </c>
      <c r="J14" s="64" t="s">
        <v>87</v>
      </c>
      <c r="K14" s="64" t="s">
        <v>88</v>
      </c>
      <c r="L14" s="64" t="s">
        <v>89</v>
      </c>
      <c r="M14" s="64" t="s">
        <v>90</v>
      </c>
      <c r="N14" s="64" t="s">
        <v>91</v>
      </c>
      <c r="O14" s="64" t="s">
        <v>92</v>
      </c>
      <c r="P14" s="64" t="s">
        <v>93</v>
      </c>
      <c r="Q14" s="64" t="s">
        <v>94</v>
      </c>
      <c r="R14" s="64" t="s">
        <v>95</v>
      </c>
      <c r="S14" s="64" t="s">
        <v>96</v>
      </c>
      <c r="T14" s="64" t="s">
        <v>97</v>
      </c>
      <c r="U14" s="64" t="s">
        <v>98</v>
      </c>
      <c r="V14" s="64" t="s">
        <v>99</v>
      </c>
      <c r="W14" s="64" t="s">
        <v>100</v>
      </c>
      <c r="X14" s="64" t="s">
        <v>101</v>
      </c>
      <c r="Y14" s="64" t="s">
        <v>102</v>
      </c>
      <c r="Z14" s="64" t="s">
        <v>103</v>
      </c>
      <c r="AA14" s="64" t="s">
        <v>104</v>
      </c>
      <c r="AB14" s="64" t="s">
        <v>105</v>
      </c>
      <c r="AC14" s="64" t="s">
        <v>106</v>
      </c>
      <c r="AD14" s="64" t="s">
        <v>107</v>
      </c>
      <c r="AE14" s="64" t="s">
        <v>108</v>
      </c>
      <c r="AF14" s="64" t="s">
        <v>109</v>
      </c>
      <c r="AG14" s="64" t="s">
        <v>110</v>
      </c>
      <c r="AH14" s="64" t="s">
        <v>111</v>
      </c>
      <c r="AI14" s="64" t="s">
        <v>112</v>
      </c>
      <c r="AJ14" s="64" t="s">
        <v>113</v>
      </c>
      <c r="AK14" s="64" t="s">
        <v>114</v>
      </c>
      <c r="AL14" s="64" t="s">
        <v>115</v>
      </c>
      <c r="AM14" s="64" t="s">
        <v>116</v>
      </c>
      <c r="AN14" s="64" t="s">
        <v>117</v>
      </c>
      <c r="AO14" s="64" t="s">
        <v>118</v>
      </c>
      <c r="AP14" s="64" t="s">
        <v>119</v>
      </c>
      <c r="AQ14" s="64" t="s">
        <v>120</v>
      </c>
      <c r="AR14" s="64" t="s">
        <v>121</v>
      </c>
      <c r="AS14" s="64" t="s">
        <v>122</v>
      </c>
      <c r="AT14" s="64" t="s">
        <v>123</v>
      </c>
      <c r="AU14" s="64" t="s">
        <v>124</v>
      </c>
      <c r="AV14" s="64" t="s">
        <v>125</v>
      </c>
      <c r="AW14" s="64" t="s">
        <v>126</v>
      </c>
      <c r="AX14" s="64" t="s">
        <v>18</v>
      </c>
      <c r="AY14" s="91"/>
      <c r="AZ14" s="91"/>
      <c r="BA14" s="91"/>
      <c r="BB14" s="91"/>
      <c r="BC14" s="91"/>
      <c r="BD14" s="91"/>
      <c r="BE14" s="91"/>
      <c r="BF14" s="91"/>
      <c r="BG14" s="91"/>
      <c r="BH14" s="104"/>
      <c r="BI14" s="91"/>
      <c r="BJ14" s="91"/>
      <c r="BK14" s="99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</row>
    <row r="15" spans="2:151" ht="14.25" x14ac:dyDescent="0.2">
      <c r="B15" s="14"/>
      <c r="C15" s="13"/>
      <c r="D15" s="13"/>
      <c r="E15" s="13"/>
      <c r="F15" s="191">
        <v>2013</v>
      </c>
      <c r="G15" s="56" t="s">
        <v>48</v>
      </c>
      <c r="H15" s="56" t="s">
        <v>49</v>
      </c>
      <c r="I15" s="65">
        <v>542</v>
      </c>
      <c r="J15" s="65">
        <v>2</v>
      </c>
      <c r="K15" s="67" t="s">
        <v>139</v>
      </c>
      <c r="L15" s="67" t="s">
        <v>139</v>
      </c>
      <c r="M15" s="67" t="s">
        <v>139</v>
      </c>
      <c r="N15" s="67" t="s">
        <v>139</v>
      </c>
      <c r="O15" s="67" t="s">
        <v>139</v>
      </c>
      <c r="P15" s="67" t="s">
        <v>139</v>
      </c>
      <c r="Q15" s="67" t="s">
        <v>139</v>
      </c>
      <c r="R15" s="67" t="s">
        <v>139</v>
      </c>
      <c r="S15" s="65">
        <v>7</v>
      </c>
      <c r="T15" s="67" t="s">
        <v>139</v>
      </c>
      <c r="U15" s="67" t="s">
        <v>139</v>
      </c>
      <c r="V15" s="65">
        <v>12</v>
      </c>
      <c r="W15" s="67" t="s">
        <v>139</v>
      </c>
      <c r="X15" s="67" t="s">
        <v>139</v>
      </c>
      <c r="Y15" s="67" t="s">
        <v>139</v>
      </c>
      <c r="Z15" s="65">
        <v>1</v>
      </c>
      <c r="AA15" s="65">
        <v>1</v>
      </c>
      <c r="AB15" s="67" t="s">
        <v>139</v>
      </c>
      <c r="AC15" s="67" t="s">
        <v>139</v>
      </c>
      <c r="AD15" s="67"/>
      <c r="AE15" s="67" t="s">
        <v>139</v>
      </c>
      <c r="AF15" s="67" t="s">
        <v>139</v>
      </c>
      <c r="AG15" s="67" t="s">
        <v>139</v>
      </c>
      <c r="AH15" s="67" t="s">
        <v>139</v>
      </c>
      <c r="AI15" s="67" t="s">
        <v>139</v>
      </c>
      <c r="AJ15" s="67" t="s">
        <v>139</v>
      </c>
      <c r="AK15" s="67" t="s">
        <v>139</v>
      </c>
      <c r="AL15" s="67" t="s">
        <v>139</v>
      </c>
      <c r="AM15" s="67" t="s">
        <v>139</v>
      </c>
      <c r="AN15" s="67" t="s">
        <v>139</v>
      </c>
      <c r="AO15" s="67" t="s">
        <v>139</v>
      </c>
      <c r="AP15" s="67" t="s">
        <v>139</v>
      </c>
      <c r="AQ15" s="67" t="s">
        <v>139</v>
      </c>
      <c r="AR15" s="67" t="s">
        <v>139</v>
      </c>
      <c r="AS15" s="67" t="s">
        <v>139</v>
      </c>
      <c r="AT15" s="67" t="s">
        <v>139</v>
      </c>
      <c r="AU15" s="67" t="s">
        <v>139</v>
      </c>
      <c r="AV15" s="56">
        <f t="shared" ref="AV15:AV27" si="0">SUM(O15:AU15)</f>
        <v>21</v>
      </c>
      <c r="AW15" s="88">
        <f>AV15/AX15</f>
        <v>3.7300177619893425E-2</v>
      </c>
      <c r="AX15" s="89">
        <f t="shared" ref="AX15:AX42" si="1">AV15+I15</f>
        <v>563</v>
      </c>
      <c r="AY15" s="92"/>
      <c r="AZ15" s="93"/>
      <c r="BA15" s="93"/>
      <c r="BB15" s="93"/>
      <c r="BC15" s="93"/>
      <c r="BD15" s="92"/>
      <c r="BE15" s="93"/>
      <c r="BF15" s="93"/>
      <c r="BG15" s="93"/>
      <c r="BH15" s="105"/>
      <c r="BI15" s="92"/>
      <c r="BJ15" s="93"/>
      <c r="BK15" s="99"/>
      <c r="BL15" s="92"/>
      <c r="BM15" s="93"/>
      <c r="BN15" s="93"/>
      <c r="BO15" s="93"/>
      <c r="BP15" s="93"/>
      <c r="BQ15" s="93"/>
      <c r="BR15" s="93"/>
      <c r="BS15" s="92"/>
      <c r="BT15" s="92"/>
      <c r="BU15" s="93"/>
      <c r="BV15" s="93"/>
      <c r="BW15" s="93"/>
      <c r="BX15" s="93"/>
      <c r="BY15" s="93"/>
      <c r="BZ15" s="92"/>
      <c r="CA15" s="92"/>
      <c r="CB15" s="93"/>
      <c r="CC15" s="92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4"/>
      <c r="CY15" s="95"/>
      <c r="CZ15" s="96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</row>
    <row r="16" spans="2:151" ht="14.25" x14ac:dyDescent="0.2">
      <c r="B16" s="14"/>
      <c r="C16" s="13"/>
      <c r="D16" s="13"/>
      <c r="E16" s="13"/>
      <c r="F16" s="191"/>
      <c r="G16" s="56" t="s">
        <v>50</v>
      </c>
      <c r="H16" s="56" t="s">
        <v>51</v>
      </c>
      <c r="I16" s="65">
        <v>740</v>
      </c>
      <c r="J16" s="67" t="s">
        <v>139</v>
      </c>
      <c r="K16" s="67" t="s">
        <v>139</v>
      </c>
      <c r="L16" s="67" t="s">
        <v>139</v>
      </c>
      <c r="M16" s="67" t="s">
        <v>139</v>
      </c>
      <c r="N16" s="67" t="s">
        <v>139</v>
      </c>
      <c r="O16" s="67" t="s">
        <v>139</v>
      </c>
      <c r="P16" s="67" t="s">
        <v>139</v>
      </c>
      <c r="Q16" s="67" t="s">
        <v>139</v>
      </c>
      <c r="R16" s="67" t="s">
        <v>139</v>
      </c>
      <c r="S16" s="65">
        <v>2</v>
      </c>
      <c r="T16" s="67" t="s">
        <v>139</v>
      </c>
      <c r="U16" s="65">
        <v>9</v>
      </c>
      <c r="V16" s="65">
        <v>21</v>
      </c>
      <c r="W16" s="67" t="s">
        <v>139</v>
      </c>
      <c r="X16" s="65">
        <v>1</v>
      </c>
      <c r="Y16" s="67" t="s">
        <v>139</v>
      </c>
      <c r="Z16" s="65">
        <v>2</v>
      </c>
      <c r="AA16" s="65">
        <v>1</v>
      </c>
      <c r="AB16" s="67" t="s">
        <v>139</v>
      </c>
      <c r="AC16" s="65">
        <v>2</v>
      </c>
      <c r="AD16" s="65">
        <v>1</v>
      </c>
      <c r="AE16" s="67" t="s">
        <v>139</v>
      </c>
      <c r="AF16" s="67" t="s">
        <v>139</v>
      </c>
      <c r="AG16" s="67" t="s">
        <v>139</v>
      </c>
      <c r="AH16" s="67" t="s">
        <v>139</v>
      </c>
      <c r="AI16" s="65">
        <v>1</v>
      </c>
      <c r="AJ16" s="67" t="s">
        <v>139</v>
      </c>
      <c r="AK16" s="65">
        <v>1</v>
      </c>
      <c r="AL16" s="65">
        <v>1</v>
      </c>
      <c r="AM16" s="67" t="s">
        <v>139</v>
      </c>
      <c r="AN16" s="67" t="s">
        <v>139</v>
      </c>
      <c r="AO16" s="67" t="s">
        <v>139</v>
      </c>
      <c r="AP16" s="67" t="s">
        <v>139</v>
      </c>
      <c r="AQ16" s="67" t="s">
        <v>139</v>
      </c>
      <c r="AR16" s="67" t="s">
        <v>139</v>
      </c>
      <c r="AS16" s="67" t="s">
        <v>139</v>
      </c>
      <c r="AT16" s="67" t="s">
        <v>139</v>
      </c>
      <c r="AU16" s="65">
        <v>1</v>
      </c>
      <c r="AV16" s="56">
        <f t="shared" si="0"/>
        <v>43</v>
      </c>
      <c r="AW16" s="88">
        <f t="shared" ref="AW16:AW42" si="2">AV16/AX16</f>
        <v>5.4916985951468711E-2</v>
      </c>
      <c r="AX16" s="89">
        <f t="shared" si="1"/>
        <v>783</v>
      </c>
      <c r="AY16" s="92"/>
      <c r="AZ16" s="93"/>
      <c r="BA16" s="93"/>
      <c r="BB16" s="93"/>
      <c r="BC16" s="93"/>
      <c r="BD16" s="93"/>
      <c r="BE16" s="93"/>
      <c r="BF16" s="93"/>
      <c r="BG16" s="93"/>
      <c r="BH16" s="105"/>
      <c r="BI16" s="92"/>
      <c r="BJ16" s="93"/>
      <c r="BK16" s="99"/>
      <c r="BL16" s="92"/>
      <c r="BM16" s="93"/>
      <c r="BN16" s="93"/>
      <c r="BO16" s="93"/>
      <c r="BP16" s="93"/>
      <c r="BQ16" s="92"/>
      <c r="BR16" s="93"/>
      <c r="BS16" s="92"/>
      <c r="BT16" s="93"/>
      <c r="BU16" s="93"/>
      <c r="BV16" s="93"/>
      <c r="BW16" s="93"/>
      <c r="BX16" s="92"/>
      <c r="BY16" s="93"/>
      <c r="BZ16" s="92"/>
      <c r="CA16" s="92"/>
      <c r="CB16" s="93"/>
      <c r="CC16" s="93"/>
      <c r="CD16" s="93"/>
      <c r="CE16" s="93"/>
      <c r="CF16" s="92"/>
      <c r="CG16" s="93"/>
      <c r="CH16" s="92"/>
      <c r="CI16" s="93"/>
      <c r="CJ16" s="93"/>
      <c r="CK16" s="93"/>
      <c r="CL16" s="93"/>
      <c r="CM16" s="92"/>
      <c r="CN16" s="92"/>
      <c r="CO16" s="92"/>
      <c r="CP16" s="92"/>
      <c r="CQ16" s="93"/>
      <c r="CR16" s="93"/>
      <c r="CS16" s="92"/>
      <c r="CT16" s="92"/>
      <c r="CU16" s="92"/>
      <c r="CV16" s="93"/>
      <c r="CW16" s="93"/>
      <c r="CX16" s="94"/>
      <c r="CY16" s="95"/>
      <c r="CZ16" s="96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</row>
    <row r="17" spans="2:151" ht="14.25" x14ac:dyDescent="0.2">
      <c r="B17" s="14"/>
      <c r="C17" s="13"/>
      <c r="D17" s="13"/>
      <c r="E17" s="13"/>
      <c r="F17" s="191"/>
      <c r="G17" s="56" t="s">
        <v>52</v>
      </c>
      <c r="H17" s="56" t="s">
        <v>53</v>
      </c>
      <c r="I17" s="65">
        <v>502</v>
      </c>
      <c r="J17" s="67" t="s">
        <v>139</v>
      </c>
      <c r="K17" s="67" t="s">
        <v>139</v>
      </c>
      <c r="L17" s="67" t="s">
        <v>139</v>
      </c>
      <c r="M17" s="67" t="s">
        <v>139</v>
      </c>
      <c r="N17" s="67" t="s">
        <v>139</v>
      </c>
      <c r="O17" s="67" t="s">
        <v>139</v>
      </c>
      <c r="P17" s="67" t="s">
        <v>139</v>
      </c>
      <c r="Q17" s="67" t="s">
        <v>139</v>
      </c>
      <c r="R17" s="67" t="s">
        <v>139</v>
      </c>
      <c r="S17" s="65">
        <v>2</v>
      </c>
      <c r="T17" s="67" t="s">
        <v>139</v>
      </c>
      <c r="U17" s="65">
        <v>1</v>
      </c>
      <c r="V17" s="65">
        <v>21</v>
      </c>
      <c r="W17" s="67" t="s">
        <v>139</v>
      </c>
      <c r="X17" s="67" t="s">
        <v>139</v>
      </c>
      <c r="Y17" s="67" t="s">
        <v>139</v>
      </c>
      <c r="Z17" s="65">
        <v>1</v>
      </c>
      <c r="AA17" s="65">
        <v>3</v>
      </c>
      <c r="AB17" s="67" t="s">
        <v>139</v>
      </c>
      <c r="AC17" s="67" t="s">
        <v>139</v>
      </c>
      <c r="AD17" s="67" t="s">
        <v>139</v>
      </c>
      <c r="AE17" s="65">
        <v>1</v>
      </c>
      <c r="AF17" s="67" t="s">
        <v>139</v>
      </c>
      <c r="AG17" s="67" t="s">
        <v>139</v>
      </c>
      <c r="AH17" s="67" t="s">
        <v>139</v>
      </c>
      <c r="AI17" s="67" t="s">
        <v>139</v>
      </c>
      <c r="AJ17" s="67" t="s">
        <v>139</v>
      </c>
      <c r="AK17" s="67" t="s">
        <v>139</v>
      </c>
      <c r="AL17" s="67" t="s">
        <v>139</v>
      </c>
      <c r="AM17" s="67" t="s">
        <v>139</v>
      </c>
      <c r="AN17" s="67" t="s">
        <v>139</v>
      </c>
      <c r="AO17" s="67" t="s">
        <v>139</v>
      </c>
      <c r="AP17" s="67" t="s">
        <v>139</v>
      </c>
      <c r="AQ17" s="67" t="s">
        <v>139</v>
      </c>
      <c r="AR17" s="67" t="s">
        <v>139</v>
      </c>
      <c r="AS17" s="67" t="s">
        <v>139</v>
      </c>
      <c r="AT17" s="67" t="s">
        <v>139</v>
      </c>
      <c r="AU17" s="67" t="s">
        <v>139</v>
      </c>
      <c r="AV17" s="56">
        <f t="shared" si="0"/>
        <v>29</v>
      </c>
      <c r="AW17" s="88">
        <f t="shared" si="2"/>
        <v>5.4613935969868174E-2</v>
      </c>
      <c r="AX17" s="89">
        <f t="shared" si="1"/>
        <v>531</v>
      </c>
      <c r="AY17" s="92"/>
      <c r="AZ17" s="93"/>
      <c r="BA17" s="93"/>
      <c r="BB17" s="93"/>
      <c r="BC17" s="93"/>
      <c r="BD17" s="93"/>
      <c r="BE17" s="93"/>
      <c r="BF17" s="93"/>
      <c r="BG17" s="93"/>
      <c r="BH17" s="105"/>
      <c r="BI17" s="93"/>
      <c r="BJ17" s="93"/>
      <c r="BK17" s="99"/>
      <c r="BL17" s="92"/>
      <c r="BM17" s="93"/>
      <c r="BN17" s="93"/>
      <c r="BO17" s="93"/>
      <c r="BP17" s="93"/>
      <c r="BQ17" s="92"/>
      <c r="BR17" s="93"/>
      <c r="BS17" s="92"/>
      <c r="BT17" s="93"/>
      <c r="BU17" s="93"/>
      <c r="BV17" s="93"/>
      <c r="BW17" s="93"/>
      <c r="BX17" s="93"/>
      <c r="BY17" s="93"/>
      <c r="BZ17" s="92"/>
      <c r="CA17" s="92"/>
      <c r="CB17" s="92"/>
      <c r="CC17" s="92"/>
      <c r="CD17" s="93"/>
      <c r="CE17" s="93"/>
      <c r="CF17" s="93"/>
      <c r="CG17" s="93"/>
      <c r="CH17" s="93"/>
      <c r="CI17" s="93"/>
      <c r="CJ17" s="92"/>
      <c r="CK17" s="93"/>
      <c r="CL17" s="92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4"/>
      <c r="CY17" s="95"/>
      <c r="CZ17" s="96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</row>
    <row r="18" spans="2:151" ht="14.25" x14ac:dyDescent="0.2">
      <c r="B18" s="14"/>
      <c r="C18" s="13"/>
      <c r="D18" s="13"/>
      <c r="E18" s="13"/>
      <c r="F18" s="191"/>
      <c r="G18" s="56" t="s">
        <v>54</v>
      </c>
      <c r="H18" s="56" t="s">
        <v>55</v>
      </c>
      <c r="I18" s="65">
        <v>690</v>
      </c>
      <c r="J18" s="67" t="s">
        <v>139</v>
      </c>
      <c r="K18" s="67" t="s">
        <v>139</v>
      </c>
      <c r="L18" s="67" t="s">
        <v>139</v>
      </c>
      <c r="M18" s="67" t="s">
        <v>139</v>
      </c>
      <c r="N18" s="67" t="s">
        <v>139</v>
      </c>
      <c r="O18" s="67" t="s">
        <v>139</v>
      </c>
      <c r="P18" s="65">
        <v>1</v>
      </c>
      <c r="Q18" s="65">
        <v>2</v>
      </c>
      <c r="R18" s="67" t="s">
        <v>139</v>
      </c>
      <c r="S18" s="65">
        <v>1</v>
      </c>
      <c r="T18" s="67" t="s">
        <v>139</v>
      </c>
      <c r="U18" s="67" t="s">
        <v>139</v>
      </c>
      <c r="V18" s="65">
        <v>7</v>
      </c>
      <c r="W18" s="67" t="s">
        <v>139</v>
      </c>
      <c r="X18" s="67" t="s">
        <v>139</v>
      </c>
      <c r="Y18" s="67" t="s">
        <v>139</v>
      </c>
      <c r="Z18" s="65">
        <v>1</v>
      </c>
      <c r="AA18" s="67"/>
      <c r="AB18" s="67" t="s">
        <v>139</v>
      </c>
      <c r="AC18" s="67" t="s">
        <v>139</v>
      </c>
      <c r="AD18" s="67" t="s">
        <v>139</v>
      </c>
      <c r="AE18" s="67" t="s">
        <v>139</v>
      </c>
      <c r="AF18" s="67" t="s">
        <v>139</v>
      </c>
      <c r="AG18" s="67" t="s">
        <v>139</v>
      </c>
      <c r="AH18" s="67" t="s">
        <v>139</v>
      </c>
      <c r="AI18" s="65">
        <v>1</v>
      </c>
      <c r="AJ18" s="67" t="s">
        <v>139</v>
      </c>
      <c r="AK18" s="67" t="s">
        <v>139</v>
      </c>
      <c r="AL18" s="67" t="s">
        <v>139</v>
      </c>
      <c r="AM18" s="67" t="s">
        <v>139</v>
      </c>
      <c r="AN18" s="67" t="s">
        <v>139</v>
      </c>
      <c r="AO18" s="65">
        <v>1</v>
      </c>
      <c r="AP18" s="65">
        <v>1</v>
      </c>
      <c r="AQ18" s="65">
        <v>1</v>
      </c>
      <c r="AR18" s="67" t="s">
        <v>139</v>
      </c>
      <c r="AS18" s="67" t="s">
        <v>139</v>
      </c>
      <c r="AT18" s="67" t="s">
        <v>139</v>
      </c>
      <c r="AU18" s="67" t="s">
        <v>139</v>
      </c>
      <c r="AV18" s="56">
        <f t="shared" si="0"/>
        <v>16</v>
      </c>
      <c r="AW18" s="88">
        <f t="shared" si="2"/>
        <v>2.2662889518413599E-2</v>
      </c>
      <c r="AX18" s="89">
        <f t="shared" si="1"/>
        <v>706</v>
      </c>
      <c r="AY18" s="92"/>
      <c r="AZ18" s="93"/>
      <c r="BA18" s="92"/>
      <c r="BB18" s="93"/>
      <c r="BC18" s="93"/>
      <c r="BD18" s="93"/>
      <c r="BE18" s="93"/>
      <c r="BF18" s="93"/>
      <c r="BG18" s="93"/>
      <c r="BH18" s="105"/>
      <c r="BI18" s="92"/>
      <c r="BJ18" s="92"/>
      <c r="BK18" s="99"/>
      <c r="BL18" s="92"/>
      <c r="BM18" s="93"/>
      <c r="BN18" s="93"/>
      <c r="BO18" s="93"/>
      <c r="BP18" s="93"/>
      <c r="BQ18" s="93"/>
      <c r="BR18" s="93"/>
      <c r="BS18" s="92"/>
      <c r="BT18" s="92"/>
      <c r="BU18" s="93"/>
      <c r="BV18" s="92"/>
      <c r="BW18" s="93"/>
      <c r="BX18" s="93"/>
      <c r="BY18" s="93"/>
      <c r="BZ18" s="92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2"/>
      <c r="CL18" s="93"/>
      <c r="CM18" s="93"/>
      <c r="CN18" s="92"/>
      <c r="CO18" s="92"/>
      <c r="CP18" s="93"/>
      <c r="CQ18" s="93"/>
      <c r="CR18" s="93"/>
      <c r="CS18" s="93"/>
      <c r="CT18" s="93"/>
      <c r="CU18" s="93"/>
      <c r="CV18" s="93"/>
      <c r="CW18" s="93"/>
      <c r="CX18" s="94"/>
      <c r="CY18" s="95"/>
      <c r="CZ18" s="96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</row>
    <row r="19" spans="2:151" ht="14.25" x14ac:dyDescent="0.2">
      <c r="B19" s="14"/>
      <c r="C19" s="13"/>
      <c r="D19" s="13"/>
      <c r="E19" s="13"/>
      <c r="F19" s="191"/>
      <c r="G19" s="56" t="s">
        <v>56</v>
      </c>
      <c r="H19" s="56" t="s">
        <v>57</v>
      </c>
      <c r="I19" s="65">
        <v>494</v>
      </c>
      <c r="J19" s="67" t="s">
        <v>139</v>
      </c>
      <c r="K19" s="67" t="s">
        <v>139</v>
      </c>
      <c r="L19" s="67" t="s">
        <v>139</v>
      </c>
      <c r="M19" s="65">
        <v>1</v>
      </c>
      <c r="N19" s="67" t="s">
        <v>139</v>
      </c>
      <c r="O19" s="67" t="s">
        <v>139</v>
      </c>
      <c r="P19" s="65">
        <v>1</v>
      </c>
      <c r="Q19" s="67"/>
      <c r="R19" s="67" t="s">
        <v>139</v>
      </c>
      <c r="S19" s="65">
        <v>3</v>
      </c>
      <c r="T19" s="65">
        <v>1</v>
      </c>
      <c r="U19" s="67" t="s">
        <v>139</v>
      </c>
      <c r="V19" s="65">
        <v>14</v>
      </c>
      <c r="W19" s="67" t="s">
        <v>139</v>
      </c>
      <c r="X19" s="67" t="s">
        <v>139</v>
      </c>
      <c r="Y19" s="67" t="s">
        <v>139</v>
      </c>
      <c r="Z19" s="67" t="s">
        <v>139</v>
      </c>
      <c r="AA19" s="65">
        <v>1</v>
      </c>
      <c r="AB19" s="65">
        <v>1</v>
      </c>
      <c r="AC19" s="67" t="s">
        <v>139</v>
      </c>
      <c r="AD19" s="67" t="s">
        <v>139</v>
      </c>
      <c r="AE19" s="67" t="s">
        <v>139</v>
      </c>
      <c r="AF19" s="65">
        <v>1</v>
      </c>
      <c r="AG19" s="65">
        <v>2</v>
      </c>
      <c r="AH19" s="67" t="s">
        <v>139</v>
      </c>
      <c r="AI19" s="65">
        <v>1</v>
      </c>
      <c r="AJ19" s="67" t="s">
        <v>139</v>
      </c>
      <c r="AK19" s="67" t="s">
        <v>139</v>
      </c>
      <c r="AL19" s="67" t="s">
        <v>139</v>
      </c>
      <c r="AM19" s="67" t="s">
        <v>139</v>
      </c>
      <c r="AN19" s="67" t="s">
        <v>139</v>
      </c>
      <c r="AO19" s="67" t="s">
        <v>139</v>
      </c>
      <c r="AP19" s="67" t="s">
        <v>139</v>
      </c>
      <c r="AQ19" s="67" t="s">
        <v>139</v>
      </c>
      <c r="AR19" s="67" t="s">
        <v>139</v>
      </c>
      <c r="AS19" s="67" t="s">
        <v>139</v>
      </c>
      <c r="AT19" s="67" t="s">
        <v>139</v>
      </c>
      <c r="AU19" s="67" t="s">
        <v>139</v>
      </c>
      <c r="AV19" s="56">
        <f t="shared" si="0"/>
        <v>25</v>
      </c>
      <c r="AW19" s="88">
        <f t="shared" si="2"/>
        <v>4.8169556840077073E-2</v>
      </c>
      <c r="AX19" s="89">
        <f t="shared" si="1"/>
        <v>519</v>
      </c>
      <c r="AY19" s="92"/>
      <c r="AZ19" s="93"/>
      <c r="BA19" s="93"/>
      <c r="BB19" s="93"/>
      <c r="BC19" s="93"/>
      <c r="BD19" s="93"/>
      <c r="BE19" s="92"/>
      <c r="BF19" s="93"/>
      <c r="BG19" s="93"/>
      <c r="BH19" s="105"/>
      <c r="BI19" s="92"/>
      <c r="BJ19" s="92"/>
      <c r="BK19" s="99"/>
      <c r="BL19" s="92"/>
      <c r="BM19" s="92"/>
      <c r="BN19" s="93"/>
      <c r="BO19" s="93"/>
      <c r="BP19" s="92"/>
      <c r="BQ19" s="93"/>
      <c r="BR19" s="93"/>
      <c r="BS19" s="92"/>
      <c r="BT19" s="93"/>
      <c r="BU19" s="93"/>
      <c r="BV19" s="93"/>
      <c r="BW19" s="93"/>
      <c r="BX19" s="93"/>
      <c r="BY19" s="93"/>
      <c r="BZ19" s="93"/>
      <c r="CA19" s="92"/>
      <c r="CB19" s="93"/>
      <c r="CC19" s="92"/>
      <c r="CD19" s="93"/>
      <c r="CE19" s="93"/>
      <c r="CF19" s="93"/>
      <c r="CG19" s="92"/>
      <c r="CH19" s="93"/>
      <c r="CI19" s="93"/>
      <c r="CJ19" s="93"/>
      <c r="CK19" s="92"/>
      <c r="CL19" s="92"/>
      <c r="CM19" s="93"/>
      <c r="CN19" s="92"/>
      <c r="CO19" s="93"/>
      <c r="CP19" s="93"/>
      <c r="CQ19" s="93"/>
      <c r="CR19" s="93"/>
      <c r="CS19" s="93"/>
      <c r="CT19" s="93"/>
      <c r="CU19" s="93"/>
      <c r="CV19" s="93"/>
      <c r="CW19" s="93"/>
      <c r="CX19" s="94"/>
      <c r="CY19" s="95"/>
      <c r="CZ19" s="96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</row>
    <row r="20" spans="2:151" ht="14.25" x14ac:dyDescent="0.2">
      <c r="B20" s="14"/>
      <c r="C20" s="13"/>
      <c r="D20" s="13"/>
      <c r="E20" s="13"/>
      <c r="F20" s="191"/>
      <c r="G20" s="56" t="s">
        <v>58</v>
      </c>
      <c r="H20" s="56" t="s">
        <v>59</v>
      </c>
      <c r="I20" s="65">
        <v>321</v>
      </c>
      <c r="J20" s="67" t="s">
        <v>139</v>
      </c>
      <c r="K20" s="67" t="s">
        <v>139</v>
      </c>
      <c r="L20" s="67" t="s">
        <v>139</v>
      </c>
      <c r="M20" s="67" t="s">
        <v>139</v>
      </c>
      <c r="N20" s="67" t="s">
        <v>139</v>
      </c>
      <c r="O20" s="67" t="s">
        <v>139</v>
      </c>
      <c r="P20" s="67" t="s">
        <v>139</v>
      </c>
      <c r="Q20" s="67" t="s">
        <v>139</v>
      </c>
      <c r="R20" s="67" t="s">
        <v>139</v>
      </c>
      <c r="S20" s="65">
        <v>2</v>
      </c>
      <c r="T20" s="67" t="s">
        <v>139</v>
      </c>
      <c r="U20" s="65">
        <v>4</v>
      </c>
      <c r="V20" s="65">
        <v>10</v>
      </c>
      <c r="W20" s="65">
        <v>1</v>
      </c>
      <c r="X20" s="65">
        <v>2</v>
      </c>
      <c r="Y20" s="67" t="s">
        <v>139</v>
      </c>
      <c r="Z20" s="67" t="s">
        <v>139</v>
      </c>
      <c r="AA20" s="65">
        <v>4</v>
      </c>
      <c r="AB20" s="67" t="s">
        <v>139</v>
      </c>
      <c r="AC20" s="67" t="s">
        <v>139</v>
      </c>
      <c r="AD20" s="67" t="s">
        <v>139</v>
      </c>
      <c r="AE20" s="67" t="s">
        <v>139</v>
      </c>
      <c r="AF20" s="67" t="s">
        <v>139</v>
      </c>
      <c r="AG20" s="67" t="s">
        <v>139</v>
      </c>
      <c r="AH20" s="67" t="s">
        <v>139</v>
      </c>
      <c r="AI20" s="67" t="s">
        <v>139</v>
      </c>
      <c r="AJ20" s="67" t="s">
        <v>139</v>
      </c>
      <c r="AK20" s="67" t="s">
        <v>139</v>
      </c>
      <c r="AL20" s="65">
        <v>4</v>
      </c>
      <c r="AM20" s="67" t="s">
        <v>139</v>
      </c>
      <c r="AN20" s="67" t="s">
        <v>139</v>
      </c>
      <c r="AO20" s="67" t="s">
        <v>139</v>
      </c>
      <c r="AP20" s="67" t="s">
        <v>139</v>
      </c>
      <c r="AQ20" s="65">
        <v>2</v>
      </c>
      <c r="AR20" s="67" t="s">
        <v>139</v>
      </c>
      <c r="AS20" s="67" t="s">
        <v>139</v>
      </c>
      <c r="AT20" s="67" t="s">
        <v>139</v>
      </c>
      <c r="AU20" s="67" t="s">
        <v>139</v>
      </c>
      <c r="AV20" s="56">
        <f t="shared" si="0"/>
        <v>29</v>
      </c>
      <c r="AW20" s="88">
        <f t="shared" si="2"/>
        <v>8.2857142857142851E-2</v>
      </c>
      <c r="AX20" s="89">
        <f t="shared" si="1"/>
        <v>350</v>
      </c>
      <c r="AY20" s="92"/>
      <c r="AZ20" s="93"/>
      <c r="BA20" s="93"/>
      <c r="BB20" s="93"/>
      <c r="BC20" s="93"/>
      <c r="BD20" s="93"/>
      <c r="BE20" s="93"/>
      <c r="BF20" s="93"/>
      <c r="BG20" s="93"/>
      <c r="BH20" s="105"/>
      <c r="BI20" s="92"/>
      <c r="BJ20" s="93"/>
      <c r="BK20" s="99"/>
      <c r="BL20" s="92"/>
      <c r="BM20" s="93"/>
      <c r="BN20" s="93"/>
      <c r="BO20" s="93"/>
      <c r="BP20" s="93"/>
      <c r="BQ20" s="92"/>
      <c r="BR20" s="93"/>
      <c r="BS20" s="92"/>
      <c r="BT20" s="93"/>
      <c r="BU20" s="92"/>
      <c r="BV20" s="92"/>
      <c r="BW20" s="93"/>
      <c r="BX20" s="92"/>
      <c r="BY20" s="93"/>
      <c r="BZ20" s="93"/>
      <c r="CA20" s="92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2"/>
      <c r="CV20" s="93"/>
      <c r="CW20" s="93"/>
      <c r="CX20" s="94"/>
      <c r="CY20" s="95"/>
      <c r="CZ20" s="96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</row>
    <row r="21" spans="2:151" ht="14.25" x14ac:dyDescent="0.2">
      <c r="B21" s="14"/>
      <c r="C21" s="13"/>
      <c r="D21" s="13"/>
      <c r="E21" s="13"/>
      <c r="F21" s="191"/>
      <c r="G21" s="56" t="s">
        <v>60</v>
      </c>
      <c r="H21" s="56" t="s">
        <v>61</v>
      </c>
      <c r="I21" s="65">
        <v>1084</v>
      </c>
      <c r="J21" s="67" t="s">
        <v>139</v>
      </c>
      <c r="K21" s="67" t="s">
        <v>139</v>
      </c>
      <c r="L21" s="67" t="s">
        <v>139</v>
      </c>
      <c r="M21" s="67" t="s">
        <v>139</v>
      </c>
      <c r="N21" s="67" t="s">
        <v>139</v>
      </c>
      <c r="O21" s="67" t="s">
        <v>139</v>
      </c>
      <c r="P21" s="67" t="s">
        <v>139</v>
      </c>
      <c r="Q21" s="67" t="s">
        <v>139</v>
      </c>
      <c r="R21" s="67" t="s">
        <v>139</v>
      </c>
      <c r="S21" s="65">
        <v>10</v>
      </c>
      <c r="T21" s="67" t="s">
        <v>139</v>
      </c>
      <c r="U21" s="65">
        <v>5</v>
      </c>
      <c r="V21" s="65">
        <v>21</v>
      </c>
      <c r="W21" s="65">
        <v>1</v>
      </c>
      <c r="X21" s="65">
        <v>2</v>
      </c>
      <c r="Y21" s="65">
        <v>1</v>
      </c>
      <c r="Z21" s="67" t="s">
        <v>139</v>
      </c>
      <c r="AA21" s="65">
        <v>3</v>
      </c>
      <c r="AB21" s="67" t="s">
        <v>139</v>
      </c>
      <c r="AC21" s="67" t="s">
        <v>139</v>
      </c>
      <c r="AD21" s="65">
        <v>1</v>
      </c>
      <c r="AE21" s="67" t="s">
        <v>139</v>
      </c>
      <c r="AF21" s="65">
        <v>1</v>
      </c>
      <c r="AG21" s="67" t="s">
        <v>139</v>
      </c>
      <c r="AH21" s="67" t="s">
        <v>139</v>
      </c>
      <c r="AI21" s="67" t="s">
        <v>139</v>
      </c>
      <c r="AJ21" s="67" t="s">
        <v>139</v>
      </c>
      <c r="AK21" s="67" t="s">
        <v>139</v>
      </c>
      <c r="AL21" s="65">
        <v>1</v>
      </c>
      <c r="AM21" s="67" t="s">
        <v>139</v>
      </c>
      <c r="AN21" s="65">
        <v>1</v>
      </c>
      <c r="AO21" s="67" t="s">
        <v>139</v>
      </c>
      <c r="AP21" s="67" t="s">
        <v>139</v>
      </c>
      <c r="AQ21" s="67" t="s">
        <v>139</v>
      </c>
      <c r="AR21" s="67" t="s">
        <v>139</v>
      </c>
      <c r="AS21" s="67" t="s">
        <v>139</v>
      </c>
      <c r="AT21" s="65">
        <v>1</v>
      </c>
      <c r="AU21" s="67" t="s">
        <v>139</v>
      </c>
      <c r="AV21" s="56">
        <f t="shared" si="0"/>
        <v>48</v>
      </c>
      <c r="AW21" s="88">
        <f t="shared" si="2"/>
        <v>4.2402826855123678E-2</v>
      </c>
      <c r="AX21" s="89">
        <f t="shared" si="1"/>
        <v>1132</v>
      </c>
      <c r="AY21" s="92"/>
      <c r="AZ21" s="92"/>
      <c r="BA21" s="93"/>
      <c r="BB21" s="93"/>
      <c r="BC21" s="93"/>
      <c r="BD21" s="93"/>
      <c r="BE21" s="92"/>
      <c r="BF21" s="93"/>
      <c r="BG21" s="93"/>
      <c r="BH21" s="105"/>
      <c r="BI21" s="93"/>
      <c r="BJ21" s="93"/>
      <c r="BK21" s="99"/>
      <c r="BL21" s="92"/>
      <c r="BM21" s="92"/>
      <c r="BN21" s="93"/>
      <c r="BO21" s="92"/>
      <c r="BP21" s="93"/>
      <c r="BQ21" s="92"/>
      <c r="BR21" s="93"/>
      <c r="BS21" s="92"/>
      <c r="BT21" s="93"/>
      <c r="BU21" s="92"/>
      <c r="BV21" s="93"/>
      <c r="BW21" s="93"/>
      <c r="BX21" s="92"/>
      <c r="BY21" s="92"/>
      <c r="BZ21" s="93"/>
      <c r="CA21" s="92"/>
      <c r="CB21" s="93"/>
      <c r="CC21" s="92"/>
      <c r="CD21" s="92"/>
      <c r="CE21" s="93"/>
      <c r="CF21" s="93"/>
      <c r="CG21" s="93"/>
      <c r="CH21" s="92"/>
      <c r="CI21" s="93"/>
      <c r="CJ21" s="93"/>
      <c r="CK21" s="93"/>
      <c r="CL21" s="92"/>
      <c r="CM21" s="93"/>
      <c r="CN21" s="93"/>
      <c r="CO21" s="92"/>
      <c r="CP21" s="92"/>
      <c r="CQ21" s="93"/>
      <c r="CR21" s="93"/>
      <c r="CS21" s="93"/>
      <c r="CT21" s="93"/>
      <c r="CU21" s="92"/>
      <c r="CV21" s="93"/>
      <c r="CW21" s="93"/>
      <c r="CX21" s="96"/>
      <c r="CY21" s="95"/>
      <c r="CZ21" s="96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</row>
    <row r="22" spans="2:151" ht="14.25" x14ac:dyDescent="0.2">
      <c r="B22" s="14"/>
      <c r="C22" s="13"/>
      <c r="D22" s="13"/>
      <c r="E22" s="13"/>
      <c r="F22" s="191"/>
      <c r="G22" s="56" t="s">
        <v>62</v>
      </c>
      <c r="H22" s="56" t="s">
        <v>63</v>
      </c>
      <c r="I22" s="65">
        <v>578</v>
      </c>
      <c r="J22" s="67" t="s">
        <v>139</v>
      </c>
      <c r="K22" s="67" t="s">
        <v>139</v>
      </c>
      <c r="L22" s="67" t="s">
        <v>139</v>
      </c>
      <c r="M22" s="67" t="s">
        <v>139</v>
      </c>
      <c r="N22" s="67" t="s">
        <v>139</v>
      </c>
      <c r="O22" s="65">
        <v>2</v>
      </c>
      <c r="P22" s="67" t="s">
        <v>139</v>
      </c>
      <c r="Q22" s="67" t="s">
        <v>139</v>
      </c>
      <c r="R22" s="65">
        <v>1</v>
      </c>
      <c r="S22" s="65">
        <v>6</v>
      </c>
      <c r="T22" s="67" t="s">
        <v>139</v>
      </c>
      <c r="U22" s="65">
        <v>1</v>
      </c>
      <c r="V22" s="65">
        <v>11</v>
      </c>
      <c r="W22" s="65">
        <v>2</v>
      </c>
      <c r="X22" s="67" t="s">
        <v>139</v>
      </c>
      <c r="Y22" s="67" t="s">
        <v>139</v>
      </c>
      <c r="Z22" s="65">
        <v>1</v>
      </c>
      <c r="AA22" s="67" t="s">
        <v>139</v>
      </c>
      <c r="AB22" s="67" t="s">
        <v>139</v>
      </c>
      <c r="AC22" s="67" t="s">
        <v>139</v>
      </c>
      <c r="AD22" s="67" t="s">
        <v>139</v>
      </c>
      <c r="AE22" s="67" t="s">
        <v>139</v>
      </c>
      <c r="AF22" s="67" t="s">
        <v>139</v>
      </c>
      <c r="AG22" s="67" t="s">
        <v>139</v>
      </c>
      <c r="AH22" s="67" t="s">
        <v>139</v>
      </c>
      <c r="AI22" s="67" t="s">
        <v>139</v>
      </c>
      <c r="AJ22" s="67" t="s">
        <v>139</v>
      </c>
      <c r="AK22" s="67" t="s">
        <v>139</v>
      </c>
      <c r="AL22" s="67" t="s">
        <v>139</v>
      </c>
      <c r="AM22" s="67" t="s">
        <v>139</v>
      </c>
      <c r="AN22" s="67" t="s">
        <v>139</v>
      </c>
      <c r="AO22" s="67" t="s">
        <v>139</v>
      </c>
      <c r="AP22" s="67" t="s">
        <v>139</v>
      </c>
      <c r="AQ22" s="67" t="s">
        <v>139</v>
      </c>
      <c r="AR22" s="67" t="s">
        <v>139</v>
      </c>
      <c r="AS22" s="67" t="s">
        <v>139</v>
      </c>
      <c r="AT22" s="67" t="s">
        <v>139</v>
      </c>
      <c r="AU22" s="67" t="s">
        <v>139</v>
      </c>
      <c r="AV22" s="89">
        <f t="shared" si="0"/>
        <v>24</v>
      </c>
      <c r="AW22" s="88">
        <f t="shared" si="2"/>
        <v>3.9867109634551492E-2</v>
      </c>
      <c r="AX22" s="89">
        <f t="shared" si="1"/>
        <v>602</v>
      </c>
      <c r="AY22" s="92"/>
      <c r="AZ22" s="93"/>
      <c r="BA22" s="93"/>
      <c r="BB22" s="93"/>
      <c r="BC22" s="93"/>
      <c r="BD22" s="93"/>
      <c r="BE22" s="93"/>
      <c r="BF22" s="93"/>
      <c r="BG22" s="92"/>
      <c r="BH22" s="105"/>
      <c r="BI22" s="93"/>
      <c r="BJ22" s="93"/>
      <c r="BK22" s="99"/>
      <c r="BL22" s="92"/>
      <c r="BM22" s="93"/>
      <c r="BN22" s="93"/>
      <c r="BO22" s="93"/>
      <c r="BP22" s="93"/>
      <c r="BQ22" s="92"/>
      <c r="BR22" s="93"/>
      <c r="BS22" s="92"/>
      <c r="BT22" s="93"/>
      <c r="BU22" s="92"/>
      <c r="BV22" s="93"/>
      <c r="BW22" s="93"/>
      <c r="BX22" s="93"/>
      <c r="BY22" s="93"/>
      <c r="BZ22" s="92"/>
      <c r="CA22" s="93"/>
      <c r="CB22" s="93"/>
      <c r="CC22" s="93"/>
      <c r="CD22" s="93"/>
      <c r="CE22" s="93"/>
      <c r="CF22" s="93"/>
      <c r="CG22" s="93"/>
      <c r="CH22" s="93"/>
      <c r="CI22" s="92"/>
      <c r="CJ22" s="93"/>
      <c r="CK22" s="93"/>
      <c r="CL22" s="93"/>
      <c r="CM22" s="93"/>
      <c r="CN22" s="93"/>
      <c r="CO22" s="93"/>
      <c r="CP22" s="93"/>
      <c r="CQ22" s="93"/>
      <c r="CR22" s="92"/>
      <c r="CS22" s="93"/>
      <c r="CT22" s="93"/>
      <c r="CU22" s="93"/>
      <c r="CV22" s="93"/>
      <c r="CW22" s="93"/>
      <c r="CX22" s="94"/>
      <c r="CY22" s="95"/>
      <c r="CZ22" s="96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</row>
    <row r="23" spans="2:151" ht="14.25" x14ac:dyDescent="0.2">
      <c r="B23" s="14"/>
      <c r="C23" s="13"/>
      <c r="D23" s="13"/>
      <c r="E23" s="13"/>
      <c r="F23" s="191"/>
      <c r="G23" s="56" t="s">
        <v>64</v>
      </c>
      <c r="H23" s="56" t="s">
        <v>65</v>
      </c>
      <c r="I23" s="65">
        <v>658</v>
      </c>
      <c r="J23" s="67" t="s">
        <v>139</v>
      </c>
      <c r="K23" s="67" t="s">
        <v>139</v>
      </c>
      <c r="L23" s="67" t="s">
        <v>139</v>
      </c>
      <c r="M23" s="67" t="s">
        <v>139</v>
      </c>
      <c r="N23" s="67" t="s">
        <v>139</v>
      </c>
      <c r="O23" s="67" t="s">
        <v>139</v>
      </c>
      <c r="P23" s="67" t="s">
        <v>139</v>
      </c>
      <c r="Q23" s="67" t="s">
        <v>139</v>
      </c>
      <c r="R23" s="67" t="s">
        <v>139</v>
      </c>
      <c r="S23" s="65">
        <v>5</v>
      </c>
      <c r="T23" s="67" t="s">
        <v>139</v>
      </c>
      <c r="U23" s="67" t="s">
        <v>139</v>
      </c>
      <c r="V23" s="65">
        <v>11</v>
      </c>
      <c r="W23" s="67" t="s">
        <v>139</v>
      </c>
      <c r="X23" s="67" t="s">
        <v>139</v>
      </c>
      <c r="Y23" s="67" t="s">
        <v>139</v>
      </c>
      <c r="Z23" s="67" t="s">
        <v>139</v>
      </c>
      <c r="AA23" s="65">
        <v>2</v>
      </c>
      <c r="AB23" s="65">
        <v>1</v>
      </c>
      <c r="AC23" s="67" t="s">
        <v>139</v>
      </c>
      <c r="AD23" s="67" t="s">
        <v>139</v>
      </c>
      <c r="AE23" s="67" t="s">
        <v>139</v>
      </c>
      <c r="AF23" s="65">
        <v>1</v>
      </c>
      <c r="AG23" s="67" t="s">
        <v>139</v>
      </c>
      <c r="AH23" s="67" t="s">
        <v>139</v>
      </c>
      <c r="AI23" s="65">
        <v>3</v>
      </c>
      <c r="AJ23" s="67" t="s">
        <v>139</v>
      </c>
      <c r="AK23" s="67" t="s">
        <v>139</v>
      </c>
      <c r="AL23" s="65">
        <v>2</v>
      </c>
      <c r="AM23" s="67" t="s">
        <v>139</v>
      </c>
      <c r="AN23" s="67" t="s">
        <v>139</v>
      </c>
      <c r="AO23" s="67" t="s">
        <v>139</v>
      </c>
      <c r="AP23" s="67" t="s">
        <v>139</v>
      </c>
      <c r="AQ23" s="67" t="s">
        <v>139</v>
      </c>
      <c r="AR23" s="67" t="s">
        <v>139</v>
      </c>
      <c r="AS23" s="65">
        <v>1</v>
      </c>
      <c r="AT23" s="67" t="s">
        <v>139</v>
      </c>
      <c r="AU23" s="67" t="s">
        <v>139</v>
      </c>
      <c r="AV23" s="56">
        <f t="shared" si="0"/>
        <v>26</v>
      </c>
      <c r="AW23" s="88">
        <f t="shared" si="2"/>
        <v>3.8011695906432746E-2</v>
      </c>
      <c r="AX23" s="89">
        <f t="shared" si="1"/>
        <v>684</v>
      </c>
      <c r="AY23" s="92"/>
      <c r="AZ23" s="93"/>
      <c r="BA23" s="93"/>
      <c r="BB23" s="93"/>
      <c r="BC23" s="93"/>
      <c r="BD23" s="93"/>
      <c r="BE23" s="93"/>
      <c r="BF23" s="93"/>
      <c r="BG23" s="93"/>
      <c r="BH23" s="105"/>
      <c r="BI23" s="93"/>
      <c r="BJ23" s="93"/>
      <c r="BK23" s="99"/>
      <c r="BL23" s="92"/>
      <c r="BM23" s="93"/>
      <c r="BN23" s="93"/>
      <c r="BO23" s="93"/>
      <c r="BP23" s="93"/>
      <c r="BQ23" s="93"/>
      <c r="BR23" s="93"/>
      <c r="BS23" s="92"/>
      <c r="BT23" s="93"/>
      <c r="BU23" s="93"/>
      <c r="BV23" s="93"/>
      <c r="BW23" s="93"/>
      <c r="BX23" s="93"/>
      <c r="BY23" s="93"/>
      <c r="BZ23" s="93"/>
      <c r="CA23" s="92"/>
      <c r="CB23" s="93"/>
      <c r="CC23" s="92"/>
      <c r="CD23" s="92"/>
      <c r="CE23" s="93"/>
      <c r="CF23" s="93"/>
      <c r="CG23" s="93"/>
      <c r="CH23" s="93"/>
      <c r="CI23" s="93"/>
      <c r="CJ23" s="92"/>
      <c r="CK23" s="93"/>
      <c r="CL23" s="92"/>
      <c r="CM23" s="93"/>
      <c r="CN23" s="92"/>
      <c r="CO23" s="93"/>
      <c r="CP23" s="93"/>
      <c r="CQ23" s="93"/>
      <c r="CR23" s="93"/>
      <c r="CS23" s="93"/>
      <c r="CT23" s="93"/>
      <c r="CU23" s="92"/>
      <c r="CV23" s="93"/>
      <c r="CW23" s="93"/>
      <c r="CX23" s="94"/>
      <c r="CY23" s="95"/>
      <c r="CZ23" s="96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</row>
    <row r="24" spans="2:151" ht="14.25" x14ac:dyDescent="0.2">
      <c r="B24" s="14"/>
      <c r="C24" s="13"/>
      <c r="D24" s="13"/>
      <c r="E24" s="13"/>
      <c r="F24" s="191"/>
      <c r="G24" s="56" t="s">
        <v>66</v>
      </c>
      <c r="H24" s="56" t="s">
        <v>67</v>
      </c>
      <c r="I24" s="65">
        <v>646</v>
      </c>
      <c r="J24" s="67" t="s">
        <v>139</v>
      </c>
      <c r="K24" s="67" t="s">
        <v>139</v>
      </c>
      <c r="L24" s="67" t="s">
        <v>139</v>
      </c>
      <c r="M24" s="67" t="s">
        <v>139</v>
      </c>
      <c r="N24" s="67" t="s">
        <v>139</v>
      </c>
      <c r="O24" s="67" t="s">
        <v>139</v>
      </c>
      <c r="P24" s="67" t="s">
        <v>139</v>
      </c>
      <c r="Q24" s="67" t="s">
        <v>139</v>
      </c>
      <c r="R24" s="67" t="s">
        <v>139</v>
      </c>
      <c r="S24" s="65">
        <v>11</v>
      </c>
      <c r="T24" s="67" t="s">
        <v>139</v>
      </c>
      <c r="U24" s="67" t="s">
        <v>139</v>
      </c>
      <c r="V24" s="65">
        <v>17</v>
      </c>
      <c r="W24" s="67" t="s">
        <v>139</v>
      </c>
      <c r="X24" s="67" t="s">
        <v>139</v>
      </c>
      <c r="Y24" s="67" t="s">
        <v>139</v>
      </c>
      <c r="Z24" s="67" t="s">
        <v>139</v>
      </c>
      <c r="AA24" s="65">
        <v>10</v>
      </c>
      <c r="AB24" s="65">
        <v>1</v>
      </c>
      <c r="AC24" s="67" t="s">
        <v>139</v>
      </c>
      <c r="AD24" s="67" t="s">
        <v>139</v>
      </c>
      <c r="AE24" s="67" t="s">
        <v>139</v>
      </c>
      <c r="AF24" s="67" t="s">
        <v>139</v>
      </c>
      <c r="AG24" s="67" t="s">
        <v>139</v>
      </c>
      <c r="AH24" s="65">
        <v>1</v>
      </c>
      <c r="AI24" s="67" t="s">
        <v>139</v>
      </c>
      <c r="AJ24" s="65">
        <v>1</v>
      </c>
      <c r="AK24" s="65">
        <v>1</v>
      </c>
      <c r="AL24" s="67" t="s">
        <v>139</v>
      </c>
      <c r="AM24" s="67" t="s">
        <v>139</v>
      </c>
      <c r="AN24" s="67" t="s">
        <v>139</v>
      </c>
      <c r="AO24" s="67" t="s">
        <v>139</v>
      </c>
      <c r="AP24" s="67" t="s">
        <v>139</v>
      </c>
      <c r="AQ24" s="65">
        <v>1</v>
      </c>
      <c r="AR24" s="67" t="s">
        <v>139</v>
      </c>
      <c r="AS24" s="67" t="s">
        <v>139</v>
      </c>
      <c r="AT24" s="67" t="s">
        <v>139</v>
      </c>
      <c r="AU24" s="67" t="s">
        <v>139</v>
      </c>
      <c r="AV24" s="56">
        <f t="shared" si="0"/>
        <v>43</v>
      </c>
      <c r="AW24" s="88">
        <f t="shared" si="2"/>
        <v>6.2409288824383166E-2</v>
      </c>
      <c r="AX24" s="89">
        <f t="shared" si="1"/>
        <v>689</v>
      </c>
      <c r="AY24" s="92"/>
      <c r="AZ24" s="93"/>
      <c r="BA24" s="93"/>
      <c r="BB24" s="93"/>
      <c r="BC24" s="93"/>
      <c r="BD24" s="93"/>
      <c r="BE24" s="93"/>
      <c r="BF24" s="93"/>
      <c r="BG24" s="93"/>
      <c r="BH24" s="105"/>
      <c r="BI24" s="93"/>
      <c r="BJ24" s="93"/>
      <c r="BK24" s="99"/>
      <c r="BL24" s="92"/>
      <c r="BM24" s="93"/>
      <c r="BN24" s="93"/>
      <c r="BO24" s="93"/>
      <c r="BP24" s="93"/>
      <c r="BQ24" s="93"/>
      <c r="BR24" s="93"/>
      <c r="BS24" s="92"/>
      <c r="BT24" s="93"/>
      <c r="BU24" s="93"/>
      <c r="BV24" s="92"/>
      <c r="BW24" s="93"/>
      <c r="BX24" s="93"/>
      <c r="BY24" s="93"/>
      <c r="BZ24" s="93"/>
      <c r="CA24" s="92"/>
      <c r="CB24" s="93"/>
      <c r="CC24" s="92"/>
      <c r="CD24" s="93"/>
      <c r="CE24" s="93"/>
      <c r="CF24" s="93"/>
      <c r="CG24" s="93"/>
      <c r="CH24" s="93"/>
      <c r="CI24" s="93"/>
      <c r="CJ24" s="93"/>
      <c r="CK24" s="93"/>
      <c r="CL24" s="93"/>
      <c r="CM24" s="92"/>
      <c r="CN24" s="93"/>
      <c r="CO24" s="93"/>
      <c r="CP24" s="93"/>
      <c r="CQ24" s="93"/>
      <c r="CR24" s="92"/>
      <c r="CS24" s="92"/>
      <c r="CT24" s="93"/>
      <c r="CU24" s="93"/>
      <c r="CV24" s="93"/>
      <c r="CW24" s="93"/>
      <c r="CX24" s="94"/>
      <c r="CY24" s="95"/>
      <c r="CZ24" s="96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</row>
    <row r="25" spans="2:151" ht="14.25" x14ac:dyDescent="0.2">
      <c r="B25" s="14"/>
      <c r="C25" s="13"/>
      <c r="D25" s="13"/>
      <c r="E25" s="13"/>
      <c r="F25" s="191"/>
      <c r="G25" s="56" t="s">
        <v>68</v>
      </c>
      <c r="H25" s="56" t="s">
        <v>69</v>
      </c>
      <c r="I25" s="65">
        <v>400</v>
      </c>
      <c r="J25" s="67" t="s">
        <v>139</v>
      </c>
      <c r="K25" s="67" t="s">
        <v>139</v>
      </c>
      <c r="L25" s="67" t="s">
        <v>139</v>
      </c>
      <c r="M25" s="67" t="s">
        <v>139</v>
      </c>
      <c r="N25" s="67" t="s">
        <v>139</v>
      </c>
      <c r="O25" s="67" t="s">
        <v>139</v>
      </c>
      <c r="P25" s="67" t="s">
        <v>139</v>
      </c>
      <c r="Q25" s="67" t="s">
        <v>139</v>
      </c>
      <c r="R25" s="67" t="s">
        <v>139</v>
      </c>
      <c r="S25" s="65">
        <v>4</v>
      </c>
      <c r="T25" s="67" t="s">
        <v>139</v>
      </c>
      <c r="U25" s="67" t="s">
        <v>139</v>
      </c>
      <c r="V25" s="65">
        <v>17</v>
      </c>
      <c r="W25" s="67" t="s">
        <v>139</v>
      </c>
      <c r="X25" s="67" t="s">
        <v>139</v>
      </c>
      <c r="Y25" s="67" t="s">
        <v>139</v>
      </c>
      <c r="Z25" s="67" t="s">
        <v>139</v>
      </c>
      <c r="AA25" s="67" t="s">
        <v>139</v>
      </c>
      <c r="AB25" s="67" t="s">
        <v>139</v>
      </c>
      <c r="AC25" s="67" t="s">
        <v>139</v>
      </c>
      <c r="AD25" s="67" t="s">
        <v>139</v>
      </c>
      <c r="AE25" s="67" t="s">
        <v>139</v>
      </c>
      <c r="AF25" s="67" t="s">
        <v>139</v>
      </c>
      <c r="AG25" s="67" t="s">
        <v>139</v>
      </c>
      <c r="AH25" s="67" t="s">
        <v>139</v>
      </c>
      <c r="AI25" s="67" t="s">
        <v>139</v>
      </c>
      <c r="AJ25" s="67" t="s">
        <v>139</v>
      </c>
      <c r="AK25" s="67" t="s">
        <v>139</v>
      </c>
      <c r="AL25" s="65">
        <v>2</v>
      </c>
      <c r="AM25" s="67" t="s">
        <v>139</v>
      </c>
      <c r="AN25" s="67" t="s">
        <v>139</v>
      </c>
      <c r="AO25" s="67" t="s">
        <v>139</v>
      </c>
      <c r="AP25" s="67" t="s">
        <v>139</v>
      </c>
      <c r="AQ25" s="67" t="s">
        <v>139</v>
      </c>
      <c r="AR25" s="67" t="s">
        <v>139</v>
      </c>
      <c r="AS25" s="67" t="s">
        <v>139</v>
      </c>
      <c r="AT25" s="67" t="s">
        <v>139</v>
      </c>
      <c r="AU25" s="65">
        <v>1</v>
      </c>
      <c r="AV25" s="56">
        <f t="shared" si="0"/>
        <v>24</v>
      </c>
      <c r="AW25" s="88">
        <f t="shared" si="2"/>
        <v>5.6603773584905662E-2</v>
      </c>
      <c r="AX25" s="89">
        <f t="shared" si="1"/>
        <v>424</v>
      </c>
      <c r="AY25" s="92"/>
      <c r="AZ25" s="93"/>
      <c r="BA25" s="93"/>
      <c r="BB25" s="93"/>
      <c r="BC25" s="93"/>
      <c r="BD25" s="93"/>
      <c r="BE25" s="93"/>
      <c r="BF25" s="93"/>
      <c r="BG25" s="92"/>
      <c r="BH25" s="105"/>
      <c r="BI25" s="93"/>
      <c r="BJ25" s="93"/>
      <c r="BK25" s="99"/>
      <c r="BL25" s="92"/>
      <c r="BM25" s="93"/>
      <c r="BN25" s="93"/>
      <c r="BO25" s="93"/>
      <c r="BP25" s="93"/>
      <c r="BQ25" s="93"/>
      <c r="BR25" s="93"/>
      <c r="BS25" s="92"/>
      <c r="BT25" s="93"/>
      <c r="BU25" s="93"/>
      <c r="BV25" s="93"/>
      <c r="BW25" s="93"/>
      <c r="BX25" s="93"/>
      <c r="BY25" s="93"/>
      <c r="BZ25" s="93"/>
      <c r="CA25" s="92"/>
      <c r="CB25" s="93"/>
      <c r="CC25" s="92"/>
      <c r="CD25" s="92"/>
      <c r="CE25" s="93"/>
      <c r="CF25" s="93"/>
      <c r="CG25" s="93"/>
      <c r="CH25" s="93"/>
      <c r="CI25" s="93"/>
      <c r="CJ25" s="93"/>
      <c r="CK25" s="92"/>
      <c r="CL25" s="93"/>
      <c r="CM25" s="93"/>
      <c r="CN25" s="93"/>
      <c r="CO25" s="93"/>
      <c r="CP25" s="93"/>
      <c r="CQ25" s="93"/>
      <c r="CR25" s="92"/>
      <c r="CS25" s="93"/>
      <c r="CT25" s="92"/>
      <c r="CU25" s="92"/>
      <c r="CV25" s="93"/>
      <c r="CW25" s="93"/>
      <c r="CX25" s="94"/>
      <c r="CY25" s="95"/>
      <c r="CZ25" s="96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</row>
    <row r="26" spans="2:151" ht="14.25" x14ac:dyDescent="0.2">
      <c r="B26" s="14"/>
      <c r="C26" s="13"/>
      <c r="D26" s="13"/>
      <c r="E26" s="13"/>
      <c r="F26" s="191"/>
      <c r="G26" s="56" t="s">
        <v>70</v>
      </c>
      <c r="H26" s="56" t="s">
        <v>71</v>
      </c>
      <c r="I26" s="65">
        <v>648</v>
      </c>
      <c r="J26" s="67" t="s">
        <v>139</v>
      </c>
      <c r="K26" s="67" t="s">
        <v>139</v>
      </c>
      <c r="L26" s="67" t="s">
        <v>139</v>
      </c>
      <c r="M26" s="67" t="s">
        <v>139</v>
      </c>
      <c r="N26" s="67" t="s">
        <v>139</v>
      </c>
      <c r="O26" s="67" t="s">
        <v>139</v>
      </c>
      <c r="P26" s="67" t="s">
        <v>139</v>
      </c>
      <c r="Q26" s="67" t="s">
        <v>139</v>
      </c>
      <c r="R26" s="67" t="s">
        <v>139</v>
      </c>
      <c r="S26" s="67" t="s">
        <v>139</v>
      </c>
      <c r="T26" s="67" t="s">
        <v>139</v>
      </c>
      <c r="U26" s="65">
        <v>2</v>
      </c>
      <c r="V26" s="65">
        <v>9</v>
      </c>
      <c r="W26" s="67" t="s">
        <v>139</v>
      </c>
      <c r="X26" s="65">
        <v>1</v>
      </c>
      <c r="Y26" s="67" t="s">
        <v>139</v>
      </c>
      <c r="Z26" s="67" t="s">
        <v>139</v>
      </c>
      <c r="AA26" s="65">
        <v>1</v>
      </c>
      <c r="AB26" s="67" t="s">
        <v>139</v>
      </c>
      <c r="AC26" s="67" t="s">
        <v>139</v>
      </c>
      <c r="AD26" s="67" t="s">
        <v>139</v>
      </c>
      <c r="AE26" s="67" t="s">
        <v>139</v>
      </c>
      <c r="AF26" s="67" t="s">
        <v>139</v>
      </c>
      <c r="AG26" s="67" t="s">
        <v>139</v>
      </c>
      <c r="AH26" s="67" t="s">
        <v>139</v>
      </c>
      <c r="AI26" s="67" t="s">
        <v>139</v>
      </c>
      <c r="AJ26" s="67" t="s">
        <v>139</v>
      </c>
      <c r="AK26" s="67" t="s">
        <v>139</v>
      </c>
      <c r="AL26" s="67" t="s">
        <v>139</v>
      </c>
      <c r="AM26" s="67" t="s">
        <v>139</v>
      </c>
      <c r="AN26" s="67" t="s">
        <v>139</v>
      </c>
      <c r="AO26" s="67" t="s">
        <v>139</v>
      </c>
      <c r="AP26" s="67" t="s">
        <v>139</v>
      </c>
      <c r="AQ26" s="67" t="s">
        <v>139</v>
      </c>
      <c r="AR26" s="67" t="s">
        <v>139</v>
      </c>
      <c r="AS26" s="67" t="s">
        <v>139</v>
      </c>
      <c r="AT26" s="65">
        <v>1</v>
      </c>
      <c r="AU26" s="67" t="s">
        <v>139</v>
      </c>
      <c r="AV26" s="56">
        <f t="shared" si="0"/>
        <v>14</v>
      </c>
      <c r="AW26" s="88">
        <f t="shared" si="2"/>
        <v>2.1148036253776436E-2</v>
      </c>
      <c r="AX26" s="89">
        <f t="shared" si="1"/>
        <v>662</v>
      </c>
      <c r="AY26" s="92"/>
      <c r="AZ26" s="93"/>
      <c r="BA26" s="93"/>
      <c r="BB26" s="93"/>
      <c r="BC26" s="93"/>
      <c r="BD26" s="93"/>
      <c r="BE26" s="93"/>
      <c r="BF26" s="93"/>
      <c r="BG26" s="93"/>
      <c r="BH26" s="106"/>
      <c r="BI26" s="93"/>
      <c r="BJ26" s="93"/>
      <c r="BK26" s="99"/>
      <c r="BL26" s="92"/>
      <c r="BM26" s="92"/>
      <c r="BN26" s="93"/>
      <c r="BO26" s="93"/>
      <c r="BP26" s="93"/>
      <c r="BQ26" s="92"/>
      <c r="BR26" s="93"/>
      <c r="BS26" s="92"/>
      <c r="BT26" s="93"/>
      <c r="BU26" s="93"/>
      <c r="BV26" s="93"/>
      <c r="BW26" s="93"/>
      <c r="BX26" s="92"/>
      <c r="BY26" s="93"/>
      <c r="BZ26" s="93"/>
      <c r="CA26" s="92"/>
      <c r="CB26" s="93"/>
      <c r="CC26" s="93"/>
      <c r="CD26" s="93"/>
      <c r="CE26" s="93"/>
      <c r="CF26" s="93"/>
      <c r="CG26" s="93"/>
      <c r="CH26" s="93"/>
      <c r="CI26" s="93"/>
      <c r="CJ26" s="93"/>
      <c r="CK26" s="92"/>
      <c r="CL26" s="93"/>
      <c r="CM26" s="93"/>
      <c r="CN26" s="92"/>
      <c r="CO26" s="93"/>
      <c r="CP26" s="92"/>
      <c r="CQ26" s="93"/>
      <c r="CR26" s="93"/>
      <c r="CS26" s="93"/>
      <c r="CT26" s="93"/>
      <c r="CU26" s="93"/>
      <c r="CV26" s="93"/>
      <c r="CW26" s="93"/>
      <c r="CX26" s="94"/>
      <c r="CY26" s="95"/>
      <c r="CZ26" s="96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2:151" ht="14.25" x14ac:dyDescent="0.2">
      <c r="B27" s="14"/>
      <c r="C27" s="13"/>
      <c r="D27" s="13"/>
      <c r="E27" s="13"/>
      <c r="F27" s="191"/>
      <c r="G27" s="56" t="s">
        <v>72</v>
      </c>
      <c r="H27" s="56" t="s">
        <v>73</v>
      </c>
      <c r="I27" s="65">
        <v>409</v>
      </c>
      <c r="J27" s="67" t="s">
        <v>139</v>
      </c>
      <c r="K27" s="67" t="s">
        <v>139</v>
      </c>
      <c r="L27" s="67" t="s">
        <v>139</v>
      </c>
      <c r="M27" s="67" t="s">
        <v>139</v>
      </c>
      <c r="N27" s="67" t="s">
        <v>139</v>
      </c>
      <c r="O27" s="65">
        <v>1</v>
      </c>
      <c r="P27" s="65">
        <v>1</v>
      </c>
      <c r="Q27" s="67" t="s">
        <v>139</v>
      </c>
      <c r="R27" s="67" t="s">
        <v>139</v>
      </c>
      <c r="S27" s="65">
        <v>2</v>
      </c>
      <c r="T27" s="67" t="s">
        <v>139</v>
      </c>
      <c r="U27" s="65">
        <v>1</v>
      </c>
      <c r="V27" s="65">
        <v>30</v>
      </c>
      <c r="W27" s="67" t="s">
        <v>139</v>
      </c>
      <c r="X27" s="67" t="s">
        <v>139</v>
      </c>
      <c r="Y27" s="67" t="s">
        <v>139</v>
      </c>
      <c r="Z27" s="65">
        <v>4</v>
      </c>
      <c r="AA27" s="65">
        <v>4</v>
      </c>
      <c r="AB27" s="67" t="s">
        <v>139</v>
      </c>
      <c r="AC27" s="67" t="s">
        <v>139</v>
      </c>
      <c r="AD27" s="67" t="s">
        <v>139</v>
      </c>
      <c r="AE27" s="67" t="s">
        <v>139</v>
      </c>
      <c r="AF27" s="67" t="s">
        <v>139</v>
      </c>
      <c r="AG27" s="67" t="s">
        <v>139</v>
      </c>
      <c r="AH27" s="67" t="s">
        <v>139</v>
      </c>
      <c r="AI27" s="67" t="s">
        <v>139</v>
      </c>
      <c r="AJ27" s="67" t="s">
        <v>139</v>
      </c>
      <c r="AK27" s="67" t="s">
        <v>139</v>
      </c>
      <c r="AL27" s="67" t="s">
        <v>139</v>
      </c>
      <c r="AM27" s="67" t="s">
        <v>139</v>
      </c>
      <c r="AN27" s="67" t="s">
        <v>139</v>
      </c>
      <c r="AO27" s="67" t="s">
        <v>139</v>
      </c>
      <c r="AP27" s="67" t="s">
        <v>139</v>
      </c>
      <c r="AQ27" s="67" t="s">
        <v>139</v>
      </c>
      <c r="AR27" s="67" t="s">
        <v>139</v>
      </c>
      <c r="AS27" s="67" t="s">
        <v>139</v>
      </c>
      <c r="AT27" s="67" t="s">
        <v>139</v>
      </c>
      <c r="AU27" s="67" t="s">
        <v>139</v>
      </c>
      <c r="AV27" s="89">
        <f t="shared" si="0"/>
        <v>43</v>
      </c>
      <c r="AW27" s="88">
        <f t="shared" si="2"/>
        <v>9.5132743362831854E-2</v>
      </c>
      <c r="AX27" s="89">
        <f t="shared" si="1"/>
        <v>452</v>
      </c>
      <c r="AY27" s="92"/>
      <c r="AZ27" s="93"/>
      <c r="BA27" s="93"/>
      <c r="BB27" s="92"/>
      <c r="BC27" s="93"/>
      <c r="BD27" s="93"/>
      <c r="BE27" s="93"/>
      <c r="BF27" s="93"/>
      <c r="BG27" s="92"/>
      <c r="BH27" s="105"/>
      <c r="BI27" s="92"/>
      <c r="BJ27" s="93"/>
      <c r="BK27" s="99"/>
      <c r="BL27" s="92"/>
      <c r="BM27" s="93"/>
      <c r="BN27" s="93"/>
      <c r="BO27" s="93"/>
      <c r="BP27" s="93"/>
      <c r="BQ27" s="92"/>
      <c r="BR27" s="93"/>
      <c r="BS27" s="92"/>
      <c r="BT27" s="93"/>
      <c r="BU27" s="93"/>
      <c r="BV27" s="93"/>
      <c r="BW27" s="93"/>
      <c r="BX27" s="93"/>
      <c r="BY27" s="93"/>
      <c r="BZ27" s="92"/>
      <c r="CA27" s="92"/>
      <c r="CB27" s="92"/>
      <c r="CC27" s="93"/>
      <c r="CD27" s="93"/>
      <c r="CE27" s="93"/>
      <c r="CF27" s="93"/>
      <c r="CG27" s="93"/>
      <c r="CH27" s="93"/>
      <c r="CI27" s="93"/>
      <c r="CJ27" s="93"/>
      <c r="CK27" s="92"/>
      <c r="CL27" s="93"/>
      <c r="CM27" s="93"/>
      <c r="CN27" s="93"/>
      <c r="CO27" s="93"/>
      <c r="CP27" s="92"/>
      <c r="CQ27" s="92"/>
      <c r="CR27" s="93"/>
      <c r="CS27" s="93"/>
      <c r="CT27" s="93"/>
      <c r="CU27" s="93"/>
      <c r="CV27" s="93"/>
      <c r="CW27" s="93"/>
      <c r="CX27" s="94"/>
      <c r="CY27" s="95"/>
      <c r="CZ27" s="96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2:151" ht="14.25" x14ac:dyDescent="0.2">
      <c r="B28" s="14"/>
      <c r="C28" s="13"/>
      <c r="D28" s="13"/>
      <c r="E28" s="13"/>
      <c r="F28" s="191"/>
      <c r="G28" s="56" t="s">
        <v>140</v>
      </c>
      <c r="H28" s="56"/>
      <c r="I28" s="65">
        <f>SUM(I15:I27)</f>
        <v>7712</v>
      </c>
      <c r="J28" s="65">
        <f>SUM(J15:J27)</f>
        <v>2</v>
      </c>
      <c r="K28" s="67" t="s">
        <v>139</v>
      </c>
      <c r="L28" s="67" t="s">
        <v>139</v>
      </c>
      <c r="M28" s="67">
        <f>SUM(M15:M27)</f>
        <v>1</v>
      </c>
      <c r="N28" s="67" t="s">
        <v>139</v>
      </c>
      <c r="O28" s="65">
        <f t="shared" ref="O28:AL28" si="3">SUM(O15:O27)</f>
        <v>3</v>
      </c>
      <c r="P28" s="65">
        <f t="shared" si="3"/>
        <v>3</v>
      </c>
      <c r="Q28" s="67">
        <f t="shared" si="3"/>
        <v>2</v>
      </c>
      <c r="R28" s="67">
        <f t="shared" si="3"/>
        <v>1</v>
      </c>
      <c r="S28" s="65">
        <f t="shared" si="3"/>
        <v>55</v>
      </c>
      <c r="T28" s="67">
        <f t="shared" si="3"/>
        <v>1</v>
      </c>
      <c r="U28" s="65">
        <f t="shared" si="3"/>
        <v>23</v>
      </c>
      <c r="V28" s="65">
        <f t="shared" si="3"/>
        <v>201</v>
      </c>
      <c r="W28" s="67">
        <f>SUM(W18:W27)</f>
        <v>4</v>
      </c>
      <c r="X28" s="67">
        <f t="shared" si="3"/>
        <v>6</v>
      </c>
      <c r="Y28" s="67">
        <f t="shared" si="3"/>
        <v>1</v>
      </c>
      <c r="Z28" s="65">
        <f t="shared" si="3"/>
        <v>10</v>
      </c>
      <c r="AA28" s="65">
        <f t="shared" si="3"/>
        <v>30</v>
      </c>
      <c r="AB28" s="67">
        <f t="shared" si="3"/>
        <v>3</v>
      </c>
      <c r="AC28" s="67">
        <v>2</v>
      </c>
      <c r="AD28" s="67">
        <f t="shared" si="3"/>
        <v>2</v>
      </c>
      <c r="AE28" s="67">
        <f t="shared" si="3"/>
        <v>1</v>
      </c>
      <c r="AF28" s="65">
        <f>SUM(AF16:AF27)</f>
        <v>3</v>
      </c>
      <c r="AG28" s="67">
        <f t="shared" si="3"/>
        <v>2</v>
      </c>
      <c r="AH28" s="67">
        <f t="shared" si="3"/>
        <v>1</v>
      </c>
      <c r="AI28" s="65">
        <f>SUM(AI16:AI27)</f>
        <v>6</v>
      </c>
      <c r="AJ28" s="67">
        <f t="shared" si="3"/>
        <v>1</v>
      </c>
      <c r="AK28" s="67">
        <f t="shared" si="3"/>
        <v>2</v>
      </c>
      <c r="AL28" s="67">
        <f t="shared" si="3"/>
        <v>10</v>
      </c>
      <c r="AM28" s="67" t="s">
        <v>139</v>
      </c>
      <c r="AN28" s="67">
        <f>SUM(AN15:AN27)</f>
        <v>1</v>
      </c>
      <c r="AO28" s="67">
        <f>SUM(AO15:AO27)</f>
        <v>1</v>
      </c>
      <c r="AP28" s="65">
        <f>SUM(AP18:AP27)</f>
        <v>1</v>
      </c>
      <c r="AQ28" s="65">
        <f>SUM(AQ18:AQ27)</f>
        <v>4</v>
      </c>
      <c r="AR28" s="67" t="s">
        <v>139</v>
      </c>
      <c r="AS28" s="65">
        <f>SUM(AS16:AS27)</f>
        <v>1</v>
      </c>
      <c r="AT28" s="65">
        <f>SUM(AT16:AT27)</f>
        <v>2</v>
      </c>
      <c r="AU28" s="65">
        <f>SUM(AU16:AU27)</f>
        <v>2</v>
      </c>
      <c r="AV28" s="89">
        <f>SUM(O28:AP28)</f>
        <v>376</v>
      </c>
      <c r="AW28" s="88">
        <f t="shared" si="2"/>
        <v>4.6488625123639958E-2</v>
      </c>
      <c r="AX28" s="89">
        <f t="shared" si="1"/>
        <v>8088</v>
      </c>
      <c r="AY28" s="96"/>
      <c r="AZ28" s="94"/>
      <c r="BA28" s="94"/>
      <c r="BB28" s="94"/>
      <c r="BC28" s="93"/>
      <c r="BD28" s="96"/>
      <c r="BE28" s="94"/>
      <c r="BF28" s="93"/>
      <c r="BG28" s="94"/>
      <c r="BH28" s="107"/>
      <c r="BI28" s="96"/>
      <c r="BJ28" s="94"/>
      <c r="BK28" s="99"/>
      <c r="BL28" s="96"/>
      <c r="BM28" s="94"/>
      <c r="BN28" s="93"/>
      <c r="BO28" s="94"/>
      <c r="BP28" s="94"/>
      <c r="BQ28" s="94"/>
      <c r="BR28" s="93"/>
      <c r="BS28" s="96"/>
      <c r="BT28" s="96"/>
      <c r="BU28" s="94"/>
      <c r="BV28" s="94"/>
      <c r="BW28" s="93"/>
      <c r="BX28" s="94"/>
      <c r="BY28" s="94"/>
      <c r="BZ28" s="96"/>
      <c r="CA28" s="96"/>
      <c r="CB28" s="94"/>
      <c r="CC28" s="96"/>
      <c r="CD28" s="94"/>
      <c r="CE28" s="93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3"/>
      <c r="CW28" s="93"/>
      <c r="CX28" s="94"/>
      <c r="CY28" s="95"/>
      <c r="CZ28" s="96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2:151" ht="14.25" x14ac:dyDescent="0.2">
      <c r="B29" s="14"/>
      <c r="C29" s="13"/>
      <c r="D29" s="13"/>
      <c r="E29" s="13"/>
      <c r="F29" s="191">
        <v>2017</v>
      </c>
      <c r="G29" s="56" t="s">
        <v>48</v>
      </c>
      <c r="H29" s="56" t="s">
        <v>49</v>
      </c>
      <c r="I29" s="65">
        <v>536</v>
      </c>
      <c r="J29" s="67" t="s">
        <v>139</v>
      </c>
      <c r="K29" s="67" t="s">
        <v>139</v>
      </c>
      <c r="L29" s="67" t="s">
        <v>139</v>
      </c>
      <c r="M29" s="67" t="s">
        <v>139</v>
      </c>
      <c r="N29" s="67" t="s">
        <v>139</v>
      </c>
      <c r="O29" s="67" t="s">
        <v>139</v>
      </c>
      <c r="P29" s="67" t="s">
        <v>139</v>
      </c>
      <c r="Q29" s="67" t="s">
        <v>139</v>
      </c>
      <c r="R29" s="67" t="s">
        <v>139</v>
      </c>
      <c r="S29" s="65">
        <v>2</v>
      </c>
      <c r="T29" s="65">
        <v>1</v>
      </c>
      <c r="U29" s="67" t="s">
        <v>139</v>
      </c>
      <c r="V29" s="65">
        <v>6</v>
      </c>
      <c r="W29" s="67" t="s">
        <v>139</v>
      </c>
      <c r="X29" s="67" t="s">
        <v>139</v>
      </c>
      <c r="Y29" s="67" t="s">
        <v>139</v>
      </c>
      <c r="Z29" s="67" t="s">
        <v>139</v>
      </c>
      <c r="AA29" s="67" t="s">
        <v>139</v>
      </c>
      <c r="AB29" s="65">
        <v>1</v>
      </c>
      <c r="AC29" s="67" t="s">
        <v>139</v>
      </c>
      <c r="AD29" s="67" t="s">
        <v>139</v>
      </c>
      <c r="AE29" s="67" t="s">
        <v>139</v>
      </c>
      <c r="AF29" s="67" t="s">
        <v>139</v>
      </c>
      <c r="AG29" s="67" t="s">
        <v>139</v>
      </c>
      <c r="AH29" s="67" t="s">
        <v>139</v>
      </c>
      <c r="AI29" s="67" t="s">
        <v>139</v>
      </c>
      <c r="AJ29" s="67" t="s">
        <v>139</v>
      </c>
      <c r="AK29" s="67" t="s">
        <v>139</v>
      </c>
      <c r="AL29" s="65">
        <v>1</v>
      </c>
      <c r="AM29" s="67" t="s">
        <v>139</v>
      </c>
      <c r="AN29" s="67" t="s">
        <v>139</v>
      </c>
      <c r="AO29" s="67" t="s">
        <v>139</v>
      </c>
      <c r="AP29" s="67" t="s">
        <v>139</v>
      </c>
      <c r="AQ29" s="67" t="s">
        <v>139</v>
      </c>
      <c r="AR29" s="67" t="s">
        <v>139</v>
      </c>
      <c r="AS29" s="67" t="s">
        <v>139</v>
      </c>
      <c r="AT29" s="67" t="s">
        <v>139</v>
      </c>
      <c r="AU29" s="67" t="s">
        <v>139</v>
      </c>
      <c r="AV29" s="56">
        <f t="shared" ref="AV29:AV42" si="4">SUM(J29:AU29)</f>
        <v>11</v>
      </c>
      <c r="AW29" s="88">
        <f t="shared" si="2"/>
        <v>2.0109689213893969E-2</v>
      </c>
      <c r="AX29" s="89">
        <f t="shared" si="1"/>
        <v>547</v>
      </c>
      <c r="AY29" s="92"/>
      <c r="AZ29" s="93"/>
      <c r="BA29" s="93"/>
      <c r="BB29" s="93"/>
      <c r="BC29" s="93"/>
      <c r="BD29" s="93"/>
      <c r="BE29" s="93"/>
      <c r="BF29" s="93"/>
      <c r="BG29" s="93"/>
      <c r="BH29" s="105"/>
      <c r="BI29" s="93"/>
      <c r="BJ29" s="93"/>
      <c r="BK29" s="99"/>
      <c r="BL29" s="92"/>
      <c r="BM29" s="93"/>
      <c r="BN29" s="93"/>
      <c r="BO29" s="93"/>
      <c r="BP29" s="92"/>
      <c r="BQ29" s="93"/>
      <c r="BR29" s="93"/>
      <c r="BS29" s="92"/>
      <c r="BT29" s="93"/>
      <c r="BU29" s="93"/>
      <c r="BV29" s="93"/>
      <c r="BW29" s="93"/>
      <c r="BX29" s="93"/>
      <c r="BY29" s="93"/>
      <c r="BZ29" s="93"/>
      <c r="CA29" s="92"/>
      <c r="CB29" s="93"/>
      <c r="CC29" s="92"/>
      <c r="CD29" s="93"/>
      <c r="CE29" s="93"/>
      <c r="CF29" s="93"/>
      <c r="CG29" s="93"/>
      <c r="CH29" s="93"/>
      <c r="CI29" s="93"/>
      <c r="CJ29" s="93"/>
      <c r="CK29" s="92"/>
      <c r="CL29" s="93"/>
      <c r="CM29" s="92"/>
      <c r="CN29" s="93"/>
      <c r="CO29" s="93"/>
      <c r="CP29" s="93"/>
      <c r="CQ29" s="93"/>
      <c r="CR29" s="93"/>
      <c r="CS29" s="93"/>
      <c r="CT29" s="93"/>
      <c r="CU29" s="92"/>
      <c r="CV29" s="93"/>
      <c r="CW29" s="93"/>
      <c r="CX29" s="94"/>
      <c r="CY29" s="95"/>
      <c r="CZ29" s="96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2:151" ht="14.25" x14ac:dyDescent="0.2">
      <c r="B30" s="14"/>
      <c r="C30" s="13"/>
      <c r="D30" s="13"/>
      <c r="E30" s="13"/>
      <c r="F30" s="191"/>
      <c r="G30" s="56" t="s">
        <v>50</v>
      </c>
      <c r="H30" s="56" t="s">
        <v>51</v>
      </c>
      <c r="I30" s="65">
        <v>728</v>
      </c>
      <c r="J30" s="67" t="s">
        <v>139</v>
      </c>
      <c r="K30" s="67" t="s">
        <v>139</v>
      </c>
      <c r="L30" s="67" t="s">
        <v>139</v>
      </c>
      <c r="M30" s="67" t="s">
        <v>139</v>
      </c>
      <c r="N30" s="67" t="s">
        <v>139</v>
      </c>
      <c r="O30" s="65">
        <v>1</v>
      </c>
      <c r="P30" s="67" t="s">
        <v>139</v>
      </c>
      <c r="Q30" s="67" t="s">
        <v>139</v>
      </c>
      <c r="R30" s="67" t="s">
        <v>139</v>
      </c>
      <c r="S30" s="65">
        <v>3</v>
      </c>
      <c r="T30" s="67" t="s">
        <v>139</v>
      </c>
      <c r="U30" s="65">
        <v>4</v>
      </c>
      <c r="V30" s="65">
        <v>11</v>
      </c>
      <c r="W30" s="67" t="s">
        <v>139</v>
      </c>
      <c r="X30" s="67" t="s">
        <v>139</v>
      </c>
      <c r="Y30" s="67" t="s">
        <v>139</v>
      </c>
      <c r="Z30" s="65">
        <v>1</v>
      </c>
      <c r="AA30" s="67" t="s">
        <v>139</v>
      </c>
      <c r="AB30" s="67" t="s">
        <v>139</v>
      </c>
      <c r="AC30" s="67" t="s">
        <v>139</v>
      </c>
      <c r="AD30" s="65">
        <v>1</v>
      </c>
      <c r="AE30" s="67" t="s">
        <v>139</v>
      </c>
      <c r="AF30" s="67" t="s">
        <v>139</v>
      </c>
      <c r="AG30" s="67" t="s">
        <v>139</v>
      </c>
      <c r="AH30" s="67" t="s">
        <v>139</v>
      </c>
      <c r="AI30" s="67" t="s">
        <v>139</v>
      </c>
      <c r="AJ30" s="67" t="s">
        <v>139</v>
      </c>
      <c r="AK30" s="65">
        <v>3</v>
      </c>
      <c r="AL30" s="65">
        <v>2</v>
      </c>
      <c r="AM30" s="67" t="s">
        <v>139</v>
      </c>
      <c r="AN30" s="67" t="s">
        <v>139</v>
      </c>
      <c r="AO30" s="67" t="s">
        <v>139</v>
      </c>
      <c r="AP30" s="67" t="s">
        <v>139</v>
      </c>
      <c r="AQ30" s="67" t="s">
        <v>139</v>
      </c>
      <c r="AR30" s="67" t="s">
        <v>139</v>
      </c>
      <c r="AS30" s="67" t="s">
        <v>139</v>
      </c>
      <c r="AT30" s="67" t="s">
        <v>139</v>
      </c>
      <c r="AU30" s="67" t="s">
        <v>139</v>
      </c>
      <c r="AV30" s="56">
        <f t="shared" si="4"/>
        <v>26</v>
      </c>
      <c r="AW30" s="88">
        <f t="shared" si="2"/>
        <v>3.4482758620689655E-2</v>
      </c>
      <c r="AX30" s="89">
        <f t="shared" si="1"/>
        <v>754</v>
      </c>
      <c r="AY30" s="92"/>
      <c r="AZ30" s="93"/>
      <c r="BA30" s="93"/>
      <c r="BB30" s="93"/>
      <c r="BC30" s="93"/>
      <c r="BD30" s="93"/>
      <c r="BE30" s="93"/>
      <c r="BF30" s="93"/>
      <c r="BG30" s="92"/>
      <c r="BH30" s="105"/>
      <c r="BI30" s="92"/>
      <c r="BJ30" s="93"/>
      <c r="BK30" s="99"/>
      <c r="BL30" s="92"/>
      <c r="BM30" s="93"/>
      <c r="BN30" s="93"/>
      <c r="BO30" s="93"/>
      <c r="BP30" s="93"/>
      <c r="BQ30" s="92"/>
      <c r="BR30" s="93"/>
      <c r="BS30" s="92"/>
      <c r="BT30" s="93"/>
      <c r="BU30" s="93"/>
      <c r="BV30" s="93"/>
      <c r="BW30" s="93"/>
      <c r="BX30" s="93"/>
      <c r="BY30" s="93"/>
      <c r="BZ30" s="92"/>
      <c r="CA30" s="93"/>
      <c r="CB30" s="93"/>
      <c r="CC30" s="93"/>
      <c r="CD30" s="93"/>
      <c r="CE30" s="93"/>
      <c r="CF30" s="93"/>
      <c r="CG30" s="93"/>
      <c r="CH30" s="92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2"/>
      <c r="CT30" s="93"/>
      <c r="CU30" s="92"/>
      <c r="CV30" s="93"/>
      <c r="CW30" s="93"/>
      <c r="CX30" s="94"/>
      <c r="CY30" s="95"/>
      <c r="CZ30" s="96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2:151" ht="14.25" x14ac:dyDescent="0.2">
      <c r="B31" s="14"/>
      <c r="C31" s="13"/>
      <c r="D31" s="13"/>
      <c r="E31" s="13"/>
      <c r="F31" s="191"/>
      <c r="G31" s="56" t="s">
        <v>52</v>
      </c>
      <c r="H31" s="56" t="s">
        <v>53</v>
      </c>
      <c r="I31" s="65">
        <v>507</v>
      </c>
      <c r="J31" s="67" t="s">
        <v>139</v>
      </c>
      <c r="K31" s="67" t="s">
        <v>139</v>
      </c>
      <c r="L31" s="67" t="s">
        <v>139</v>
      </c>
      <c r="M31" s="65">
        <v>1</v>
      </c>
      <c r="N31" s="67" t="s">
        <v>139</v>
      </c>
      <c r="O31" s="65">
        <v>1</v>
      </c>
      <c r="P31" s="67" t="s">
        <v>139</v>
      </c>
      <c r="Q31" s="67" t="s">
        <v>139</v>
      </c>
      <c r="R31" s="67" t="s">
        <v>139</v>
      </c>
      <c r="S31" s="67" t="s">
        <v>139</v>
      </c>
      <c r="T31" s="67" t="s">
        <v>139</v>
      </c>
      <c r="U31" s="65">
        <v>1</v>
      </c>
      <c r="V31" s="65">
        <v>24</v>
      </c>
      <c r="W31" s="67" t="s">
        <v>139</v>
      </c>
      <c r="X31" s="67" t="s">
        <v>139</v>
      </c>
      <c r="Y31" s="67" t="s">
        <v>139</v>
      </c>
      <c r="Z31" s="67" t="s">
        <v>139</v>
      </c>
      <c r="AA31" s="65">
        <v>1</v>
      </c>
      <c r="AB31" s="67" t="s">
        <v>139</v>
      </c>
      <c r="AC31" s="67" t="s">
        <v>139</v>
      </c>
      <c r="AD31" s="67" t="s">
        <v>139</v>
      </c>
      <c r="AE31" s="65">
        <v>1</v>
      </c>
      <c r="AF31" s="67" t="s">
        <v>139</v>
      </c>
      <c r="AG31" s="67" t="s">
        <v>139</v>
      </c>
      <c r="AH31" s="67" t="s">
        <v>139</v>
      </c>
      <c r="AI31" s="65">
        <v>1</v>
      </c>
      <c r="AJ31" s="67" t="s">
        <v>139</v>
      </c>
      <c r="AK31" s="67" t="s">
        <v>139</v>
      </c>
      <c r="AL31" s="67" t="s">
        <v>139</v>
      </c>
      <c r="AM31" s="67" t="s">
        <v>139</v>
      </c>
      <c r="AN31" s="67" t="s">
        <v>139</v>
      </c>
      <c r="AO31" s="67" t="s">
        <v>139</v>
      </c>
      <c r="AP31" s="67" t="s">
        <v>139</v>
      </c>
      <c r="AQ31" s="67" t="s">
        <v>139</v>
      </c>
      <c r="AR31" s="67" t="s">
        <v>139</v>
      </c>
      <c r="AS31" s="67" t="s">
        <v>139</v>
      </c>
      <c r="AT31" s="67" t="s">
        <v>139</v>
      </c>
      <c r="AU31" s="67" t="s">
        <v>139</v>
      </c>
      <c r="AV31" s="56">
        <f t="shared" si="4"/>
        <v>30</v>
      </c>
      <c r="AW31" s="88">
        <f t="shared" si="2"/>
        <v>5.5865921787709494E-2</v>
      </c>
      <c r="AX31" s="89">
        <f t="shared" si="1"/>
        <v>537</v>
      </c>
      <c r="AY31" s="92"/>
      <c r="AZ31" s="93"/>
      <c r="BA31" s="93"/>
      <c r="BB31" s="93"/>
      <c r="BC31" s="93"/>
      <c r="BD31" s="93"/>
      <c r="BE31" s="92"/>
      <c r="BF31" s="93"/>
      <c r="BG31" s="92"/>
      <c r="BH31" s="105"/>
      <c r="BI31" s="93"/>
      <c r="BJ31" s="93"/>
      <c r="BK31" s="99"/>
      <c r="BL31" s="92"/>
      <c r="BM31" s="93"/>
      <c r="BN31" s="93"/>
      <c r="BO31" s="93"/>
      <c r="BP31" s="93"/>
      <c r="BQ31" s="92"/>
      <c r="BR31" s="93"/>
      <c r="BS31" s="92"/>
      <c r="BT31" s="93"/>
      <c r="BU31" s="93"/>
      <c r="BV31" s="93"/>
      <c r="BW31" s="93"/>
      <c r="BX31" s="93"/>
      <c r="BY31" s="93"/>
      <c r="BZ31" s="93"/>
      <c r="CA31" s="92"/>
      <c r="CB31" s="93"/>
      <c r="CC31" s="93"/>
      <c r="CD31" s="93"/>
      <c r="CE31" s="93"/>
      <c r="CF31" s="93"/>
      <c r="CG31" s="93"/>
      <c r="CH31" s="93"/>
      <c r="CI31" s="93"/>
      <c r="CJ31" s="92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4"/>
      <c r="CY31" s="95"/>
      <c r="CZ31" s="96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2:151" ht="14.25" x14ac:dyDescent="0.2">
      <c r="B32" s="14"/>
      <c r="C32" s="13"/>
      <c r="D32" s="13"/>
      <c r="E32" s="13"/>
      <c r="F32" s="191"/>
      <c r="G32" s="56" t="s">
        <v>54</v>
      </c>
      <c r="H32" s="56" t="s">
        <v>55</v>
      </c>
      <c r="I32" s="65">
        <v>698</v>
      </c>
      <c r="J32" s="67" t="s">
        <v>139</v>
      </c>
      <c r="K32" s="67" t="s">
        <v>139</v>
      </c>
      <c r="L32" s="67" t="s">
        <v>139</v>
      </c>
      <c r="M32" s="67" t="s">
        <v>139</v>
      </c>
      <c r="N32" s="67" t="s">
        <v>139</v>
      </c>
      <c r="O32" s="67" t="s">
        <v>139</v>
      </c>
      <c r="P32" s="67" t="s">
        <v>139</v>
      </c>
      <c r="Q32" s="67" t="s">
        <v>139</v>
      </c>
      <c r="R32" s="67" t="s">
        <v>139</v>
      </c>
      <c r="S32" s="65">
        <v>3</v>
      </c>
      <c r="T32" s="67" t="s">
        <v>139</v>
      </c>
      <c r="U32" s="67" t="s">
        <v>139</v>
      </c>
      <c r="V32" s="65">
        <v>5</v>
      </c>
      <c r="W32" s="67" t="s">
        <v>139</v>
      </c>
      <c r="X32" s="67" t="s">
        <v>139</v>
      </c>
      <c r="Y32" s="67" t="s">
        <v>139</v>
      </c>
      <c r="Z32" s="65">
        <v>1</v>
      </c>
      <c r="AA32" s="65">
        <v>2</v>
      </c>
      <c r="AB32" s="67" t="s">
        <v>139</v>
      </c>
      <c r="AC32" s="67" t="s">
        <v>139</v>
      </c>
      <c r="AD32" s="67" t="s">
        <v>139</v>
      </c>
      <c r="AE32" s="67" t="s">
        <v>139</v>
      </c>
      <c r="AF32" s="67" t="s">
        <v>139</v>
      </c>
      <c r="AG32" s="67" t="s">
        <v>139</v>
      </c>
      <c r="AH32" s="65">
        <v>1</v>
      </c>
      <c r="AI32" s="67" t="s">
        <v>139</v>
      </c>
      <c r="AJ32" s="67" t="s">
        <v>139</v>
      </c>
      <c r="AK32" s="67" t="s">
        <v>139</v>
      </c>
      <c r="AL32" s="67" t="s">
        <v>139</v>
      </c>
      <c r="AM32" s="67" t="s">
        <v>139</v>
      </c>
      <c r="AN32" s="67" t="s">
        <v>139</v>
      </c>
      <c r="AO32" s="67" t="s">
        <v>139</v>
      </c>
      <c r="AP32" s="67" t="s">
        <v>139</v>
      </c>
      <c r="AQ32" s="67" t="s">
        <v>139</v>
      </c>
      <c r="AR32" s="67" t="s">
        <v>139</v>
      </c>
      <c r="AS32" s="67" t="s">
        <v>139</v>
      </c>
      <c r="AT32" s="67" t="s">
        <v>139</v>
      </c>
      <c r="AU32" s="67" t="s">
        <v>139</v>
      </c>
      <c r="AV32" s="56">
        <f t="shared" si="4"/>
        <v>12</v>
      </c>
      <c r="AW32" s="88">
        <f t="shared" si="2"/>
        <v>1.6901408450704224E-2</v>
      </c>
      <c r="AX32" s="89">
        <f t="shared" si="1"/>
        <v>710</v>
      </c>
      <c r="AY32" s="92"/>
      <c r="AZ32" s="93"/>
      <c r="BA32" s="93"/>
      <c r="BB32" s="93"/>
      <c r="BC32" s="93"/>
      <c r="BD32" s="93"/>
      <c r="BE32" s="93"/>
      <c r="BF32" s="93"/>
      <c r="BG32" s="93"/>
      <c r="BH32" s="105"/>
      <c r="BI32" s="93"/>
      <c r="BJ32" s="93"/>
      <c r="BK32" s="99"/>
      <c r="BL32" s="92"/>
      <c r="BM32" s="93"/>
      <c r="BN32" s="93"/>
      <c r="BO32" s="93"/>
      <c r="BP32" s="93"/>
      <c r="BQ32" s="93"/>
      <c r="BR32" s="93"/>
      <c r="BS32" s="92"/>
      <c r="BT32" s="93"/>
      <c r="BU32" s="93"/>
      <c r="BV32" s="93"/>
      <c r="BW32" s="93"/>
      <c r="BX32" s="93"/>
      <c r="BY32" s="93"/>
      <c r="BZ32" s="92"/>
      <c r="CA32" s="92"/>
      <c r="CB32" s="93"/>
      <c r="CC32" s="93"/>
      <c r="CD32" s="93"/>
      <c r="CE32" s="93"/>
      <c r="CF32" s="93"/>
      <c r="CG32" s="93"/>
      <c r="CH32" s="93"/>
      <c r="CI32" s="93"/>
      <c r="CJ32" s="93"/>
      <c r="CK32" s="92"/>
      <c r="CL32" s="93"/>
      <c r="CM32" s="92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4"/>
      <c r="CY32" s="95"/>
      <c r="CZ32" s="96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2:151" ht="14.25" x14ac:dyDescent="0.2">
      <c r="B33" s="14"/>
      <c r="C33" s="13"/>
      <c r="D33" s="13"/>
      <c r="E33" s="13"/>
      <c r="F33" s="191"/>
      <c r="G33" s="56" t="s">
        <v>56</v>
      </c>
      <c r="H33" s="56" t="s">
        <v>57</v>
      </c>
      <c r="I33" s="65">
        <v>461</v>
      </c>
      <c r="J33" s="67" t="s">
        <v>139</v>
      </c>
      <c r="K33" s="67" t="s">
        <v>139</v>
      </c>
      <c r="L33" s="67" t="s">
        <v>139</v>
      </c>
      <c r="M33" s="67" t="s">
        <v>139</v>
      </c>
      <c r="N33" s="67" t="s">
        <v>139</v>
      </c>
      <c r="O33" s="67" t="s">
        <v>139</v>
      </c>
      <c r="P33" s="67" t="s">
        <v>139</v>
      </c>
      <c r="Q33" s="67" t="s">
        <v>139</v>
      </c>
      <c r="R33" s="65">
        <v>4</v>
      </c>
      <c r="S33" s="67"/>
      <c r="T33" s="65">
        <v>1</v>
      </c>
      <c r="U33" s="67" t="s">
        <v>139</v>
      </c>
      <c r="V33" s="65">
        <v>11</v>
      </c>
      <c r="W33" s="67" t="s">
        <v>139</v>
      </c>
      <c r="X33" s="67" t="s">
        <v>139</v>
      </c>
      <c r="Y33" s="67" t="s">
        <v>139</v>
      </c>
      <c r="Z33" s="65">
        <v>2</v>
      </c>
      <c r="AA33" s="67" t="s">
        <v>139</v>
      </c>
      <c r="AB33" s="67" t="s">
        <v>139</v>
      </c>
      <c r="AC33" s="67" t="s">
        <v>139</v>
      </c>
      <c r="AD33" s="67" t="s">
        <v>139</v>
      </c>
      <c r="AE33" s="67" t="s">
        <v>139</v>
      </c>
      <c r="AF33" s="65">
        <v>1</v>
      </c>
      <c r="AG33" s="67" t="s">
        <v>139</v>
      </c>
      <c r="AH33" s="67" t="s">
        <v>139</v>
      </c>
      <c r="AI33" s="67" t="s">
        <v>139</v>
      </c>
      <c r="AJ33" s="67" t="s">
        <v>139</v>
      </c>
      <c r="AK33" s="67" t="s">
        <v>139</v>
      </c>
      <c r="AL33" s="67" t="s">
        <v>139</v>
      </c>
      <c r="AM33" s="67" t="s">
        <v>139</v>
      </c>
      <c r="AN33" s="67" t="s">
        <v>139</v>
      </c>
      <c r="AO33" s="67" t="s">
        <v>139</v>
      </c>
      <c r="AP33" s="67" t="s">
        <v>139</v>
      </c>
      <c r="AQ33" s="67" t="s">
        <v>139</v>
      </c>
      <c r="AR33" s="67" t="s">
        <v>139</v>
      </c>
      <c r="AS33" s="67" t="s">
        <v>139</v>
      </c>
      <c r="AT33" s="67" t="s">
        <v>139</v>
      </c>
      <c r="AU33" s="67" t="s">
        <v>139</v>
      </c>
      <c r="AV33" s="56">
        <f t="shared" si="4"/>
        <v>19</v>
      </c>
      <c r="AW33" s="88">
        <f t="shared" si="2"/>
        <v>3.9583333333333331E-2</v>
      </c>
      <c r="AX33" s="89">
        <f t="shared" si="1"/>
        <v>480</v>
      </c>
      <c r="AY33" s="92"/>
      <c r="AZ33" s="93"/>
      <c r="BA33" s="93"/>
      <c r="BB33" s="93"/>
      <c r="BC33" s="93"/>
      <c r="BD33" s="93"/>
      <c r="BE33" s="93"/>
      <c r="BF33" s="93"/>
      <c r="BG33" s="93"/>
      <c r="BH33" s="105"/>
      <c r="BI33" s="93"/>
      <c r="BJ33" s="93"/>
      <c r="BK33" s="99"/>
      <c r="BL33" s="92"/>
      <c r="BM33" s="92"/>
      <c r="BN33" s="93"/>
      <c r="BO33" s="93"/>
      <c r="BP33" s="92"/>
      <c r="BQ33" s="93"/>
      <c r="BR33" s="93"/>
      <c r="BS33" s="92"/>
      <c r="BT33" s="93"/>
      <c r="BU33" s="93"/>
      <c r="BV33" s="93"/>
      <c r="BW33" s="93"/>
      <c r="BX33" s="93"/>
      <c r="BY33" s="93"/>
      <c r="BZ33" s="92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2"/>
      <c r="CM33" s="92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4"/>
      <c r="CY33" s="95"/>
      <c r="CZ33" s="96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</row>
    <row r="34" spans="2:151" ht="14.25" x14ac:dyDescent="0.2">
      <c r="B34" s="14"/>
      <c r="C34" s="13"/>
      <c r="D34" s="13"/>
      <c r="E34" s="13"/>
      <c r="F34" s="191"/>
      <c r="G34" s="56" t="s">
        <v>58</v>
      </c>
      <c r="H34" s="56" t="s">
        <v>59</v>
      </c>
      <c r="I34" s="65">
        <v>315</v>
      </c>
      <c r="J34" s="67" t="s">
        <v>139</v>
      </c>
      <c r="K34" s="67" t="s">
        <v>139</v>
      </c>
      <c r="L34" s="67" t="s">
        <v>139</v>
      </c>
      <c r="M34" s="67" t="s">
        <v>139</v>
      </c>
      <c r="N34" s="67" t="s">
        <v>139</v>
      </c>
      <c r="O34" s="67" t="s">
        <v>139</v>
      </c>
      <c r="P34" s="67" t="s">
        <v>139</v>
      </c>
      <c r="Q34" s="67" t="s">
        <v>139</v>
      </c>
      <c r="R34" s="67" t="s">
        <v>139</v>
      </c>
      <c r="S34" s="65">
        <v>4</v>
      </c>
      <c r="T34" s="67" t="s">
        <v>139</v>
      </c>
      <c r="U34" s="67" t="s">
        <v>139</v>
      </c>
      <c r="V34" s="65">
        <v>11</v>
      </c>
      <c r="W34" s="67" t="s">
        <v>139</v>
      </c>
      <c r="X34" s="65">
        <v>1</v>
      </c>
      <c r="Y34" s="67" t="s">
        <v>139</v>
      </c>
      <c r="Z34" s="67" t="s">
        <v>139</v>
      </c>
      <c r="AA34" s="65">
        <v>1</v>
      </c>
      <c r="AB34" s="67" t="s">
        <v>139</v>
      </c>
      <c r="AC34" s="67" t="s">
        <v>139</v>
      </c>
      <c r="AD34" s="67" t="s">
        <v>139</v>
      </c>
      <c r="AE34" s="67" t="s">
        <v>139</v>
      </c>
      <c r="AF34" s="67" t="s">
        <v>139</v>
      </c>
      <c r="AG34" s="67" t="s">
        <v>139</v>
      </c>
      <c r="AH34" s="67" t="s">
        <v>139</v>
      </c>
      <c r="AI34" s="67" t="s">
        <v>139</v>
      </c>
      <c r="AJ34" s="67" t="s">
        <v>139</v>
      </c>
      <c r="AK34" s="67" t="s">
        <v>139</v>
      </c>
      <c r="AL34" s="65">
        <v>4</v>
      </c>
      <c r="AM34" s="67" t="s">
        <v>139</v>
      </c>
      <c r="AN34" s="67" t="s">
        <v>139</v>
      </c>
      <c r="AO34" s="67" t="s">
        <v>139</v>
      </c>
      <c r="AP34" s="67" t="s">
        <v>139</v>
      </c>
      <c r="AQ34" s="67" t="s">
        <v>139</v>
      </c>
      <c r="AR34" s="67" t="s">
        <v>139</v>
      </c>
      <c r="AS34" s="67" t="s">
        <v>139</v>
      </c>
      <c r="AT34" s="67" t="s">
        <v>139</v>
      </c>
      <c r="AU34" s="67" t="s">
        <v>139</v>
      </c>
      <c r="AV34" s="56">
        <f t="shared" si="4"/>
        <v>21</v>
      </c>
      <c r="AW34" s="88">
        <f t="shared" si="2"/>
        <v>6.25E-2</v>
      </c>
      <c r="AX34" s="89">
        <f t="shared" si="1"/>
        <v>336</v>
      </c>
      <c r="AY34" s="92"/>
      <c r="AZ34" s="93"/>
      <c r="BA34" s="93"/>
      <c r="BB34" s="93"/>
      <c r="BC34" s="93"/>
      <c r="BD34" s="93"/>
      <c r="BE34" s="93"/>
      <c r="BF34" s="93"/>
      <c r="BG34" s="93"/>
      <c r="BH34" s="105"/>
      <c r="BI34" s="92"/>
      <c r="BJ34" s="93"/>
      <c r="BK34" s="99"/>
      <c r="BL34" s="92"/>
      <c r="BM34" s="93"/>
      <c r="BN34" s="93"/>
      <c r="BO34" s="93"/>
      <c r="BP34" s="93"/>
      <c r="BQ34" s="92"/>
      <c r="BR34" s="93"/>
      <c r="BS34" s="92"/>
      <c r="BT34" s="93"/>
      <c r="BU34" s="93"/>
      <c r="BV34" s="93"/>
      <c r="BW34" s="93"/>
      <c r="BX34" s="92"/>
      <c r="BY34" s="93"/>
      <c r="BZ34" s="93"/>
      <c r="CA34" s="92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2"/>
      <c r="CV34" s="93"/>
      <c r="CW34" s="93"/>
      <c r="CX34" s="94"/>
      <c r="CY34" s="95"/>
      <c r="CZ34" s="96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</row>
    <row r="35" spans="2:151" ht="14.25" x14ac:dyDescent="0.2">
      <c r="B35" s="14"/>
      <c r="C35" s="13"/>
      <c r="D35" s="13"/>
      <c r="E35" s="13"/>
      <c r="F35" s="191"/>
      <c r="G35" s="56" t="s">
        <v>60</v>
      </c>
      <c r="H35" s="56" t="s">
        <v>61</v>
      </c>
      <c r="I35" s="65">
        <v>1149</v>
      </c>
      <c r="J35" s="67" t="s">
        <v>139</v>
      </c>
      <c r="K35" s="67" t="s">
        <v>139</v>
      </c>
      <c r="L35" s="67" t="s">
        <v>139</v>
      </c>
      <c r="M35" s="67" t="s">
        <v>139</v>
      </c>
      <c r="N35" s="67" t="s">
        <v>139</v>
      </c>
      <c r="O35" s="65">
        <v>1</v>
      </c>
      <c r="P35" s="67" t="s">
        <v>139</v>
      </c>
      <c r="Q35" s="67" t="s">
        <v>139</v>
      </c>
      <c r="R35" s="67" t="s">
        <v>139</v>
      </c>
      <c r="S35" s="65">
        <v>6</v>
      </c>
      <c r="T35" s="67" t="s">
        <v>139</v>
      </c>
      <c r="U35" s="65">
        <v>1</v>
      </c>
      <c r="V35" s="65">
        <v>24</v>
      </c>
      <c r="W35" s="65">
        <v>1</v>
      </c>
      <c r="X35" s="67"/>
      <c r="Y35" s="65">
        <v>1</v>
      </c>
      <c r="Z35" s="67" t="s">
        <v>139</v>
      </c>
      <c r="AA35" s="65">
        <v>2</v>
      </c>
      <c r="AB35" s="67" t="s">
        <v>139</v>
      </c>
      <c r="AC35" s="65">
        <v>1</v>
      </c>
      <c r="AD35" s="65">
        <v>1</v>
      </c>
      <c r="AE35" s="67" t="s">
        <v>139</v>
      </c>
      <c r="AF35" s="67" t="s">
        <v>139</v>
      </c>
      <c r="AG35" s="67" t="s">
        <v>139</v>
      </c>
      <c r="AH35" s="67" t="s">
        <v>139</v>
      </c>
      <c r="AI35" s="67" t="s">
        <v>139</v>
      </c>
      <c r="AJ35" s="67" t="s">
        <v>139</v>
      </c>
      <c r="AK35" s="65">
        <v>1</v>
      </c>
      <c r="AL35" s="67" t="s">
        <v>139</v>
      </c>
      <c r="AM35" s="67" t="s">
        <v>139</v>
      </c>
      <c r="AN35" s="67" t="s">
        <v>139</v>
      </c>
      <c r="AO35" s="67" t="s">
        <v>139</v>
      </c>
      <c r="AP35" s="67" t="s">
        <v>139</v>
      </c>
      <c r="AQ35" s="67" t="s">
        <v>139</v>
      </c>
      <c r="AR35" s="67" t="s">
        <v>139</v>
      </c>
      <c r="AS35" s="67" t="s">
        <v>139</v>
      </c>
      <c r="AT35" s="67" t="s">
        <v>139</v>
      </c>
      <c r="AU35" s="67" t="s">
        <v>139</v>
      </c>
      <c r="AV35" s="56">
        <f t="shared" si="4"/>
        <v>39</v>
      </c>
      <c r="AW35" s="88">
        <f t="shared" si="2"/>
        <v>3.2828282828282832E-2</v>
      </c>
      <c r="AX35" s="89">
        <f t="shared" si="1"/>
        <v>1188</v>
      </c>
      <c r="AY35" s="92"/>
      <c r="AZ35" s="92"/>
      <c r="BA35" s="93"/>
      <c r="BB35" s="92"/>
      <c r="BC35" s="93"/>
      <c r="BD35" s="93"/>
      <c r="BE35" s="92"/>
      <c r="BF35" s="93"/>
      <c r="BG35" s="92"/>
      <c r="BH35" s="106"/>
      <c r="BI35" s="93"/>
      <c r="BJ35" s="93"/>
      <c r="BK35" s="99"/>
      <c r="BL35" s="92"/>
      <c r="BM35" s="93"/>
      <c r="BN35" s="93"/>
      <c r="BO35" s="92"/>
      <c r="BP35" s="93"/>
      <c r="BQ35" s="92"/>
      <c r="BR35" s="93"/>
      <c r="BS35" s="92"/>
      <c r="BT35" s="93"/>
      <c r="BU35" s="92"/>
      <c r="BV35" s="93"/>
      <c r="BW35" s="92"/>
      <c r="BX35" s="93"/>
      <c r="BY35" s="92"/>
      <c r="BZ35" s="93"/>
      <c r="CA35" s="92"/>
      <c r="CB35" s="93"/>
      <c r="CC35" s="92"/>
      <c r="CD35" s="93"/>
      <c r="CE35" s="93"/>
      <c r="CF35" s="92"/>
      <c r="CG35" s="92"/>
      <c r="CH35" s="92"/>
      <c r="CI35" s="92"/>
      <c r="CJ35" s="93"/>
      <c r="CK35" s="93"/>
      <c r="CL35" s="93"/>
      <c r="CM35" s="93"/>
      <c r="CN35" s="93"/>
      <c r="CO35" s="93"/>
      <c r="CP35" s="93"/>
      <c r="CQ35" s="93"/>
      <c r="CR35" s="93"/>
      <c r="CS35" s="92"/>
      <c r="CT35" s="93"/>
      <c r="CU35" s="93"/>
      <c r="CV35" s="93"/>
      <c r="CW35" s="93"/>
      <c r="CX35" s="96"/>
      <c r="CY35" s="95"/>
      <c r="CZ35" s="96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2:151" ht="14.25" x14ac:dyDescent="0.2">
      <c r="B36" s="14"/>
      <c r="C36" s="13"/>
      <c r="D36" s="13"/>
      <c r="E36" s="13"/>
      <c r="F36" s="191"/>
      <c r="G36" s="56" t="s">
        <v>62</v>
      </c>
      <c r="H36" s="56" t="s">
        <v>63</v>
      </c>
      <c r="I36" s="65">
        <v>539</v>
      </c>
      <c r="J36" s="67" t="s">
        <v>139</v>
      </c>
      <c r="K36" s="67" t="s">
        <v>139</v>
      </c>
      <c r="L36" s="67" t="s">
        <v>139</v>
      </c>
      <c r="M36" s="67" t="s">
        <v>139</v>
      </c>
      <c r="N36" s="67" t="s">
        <v>139</v>
      </c>
      <c r="O36" s="67" t="s">
        <v>139</v>
      </c>
      <c r="P36" s="67" t="s">
        <v>139</v>
      </c>
      <c r="Q36" s="67" t="s">
        <v>139</v>
      </c>
      <c r="R36" s="67" t="s">
        <v>139</v>
      </c>
      <c r="S36" s="65">
        <v>2</v>
      </c>
      <c r="T36" s="67" t="s">
        <v>139</v>
      </c>
      <c r="U36" s="67" t="s">
        <v>139</v>
      </c>
      <c r="V36" s="65">
        <v>4</v>
      </c>
      <c r="W36" s="67" t="s">
        <v>139</v>
      </c>
      <c r="X36" s="67" t="s">
        <v>139</v>
      </c>
      <c r="Y36" s="67" t="s">
        <v>139</v>
      </c>
      <c r="Z36" s="67" t="s">
        <v>139</v>
      </c>
      <c r="AA36" s="65">
        <v>1</v>
      </c>
      <c r="AB36" s="67" t="s">
        <v>139</v>
      </c>
      <c r="AC36" s="67" t="s">
        <v>139</v>
      </c>
      <c r="AD36" s="67" t="s">
        <v>139</v>
      </c>
      <c r="AE36" s="67" t="s">
        <v>139</v>
      </c>
      <c r="AF36" s="65">
        <v>1</v>
      </c>
      <c r="AG36" s="67" t="s">
        <v>139</v>
      </c>
      <c r="AH36" s="67" t="s">
        <v>139</v>
      </c>
      <c r="AI36" s="67" t="s">
        <v>139</v>
      </c>
      <c r="AJ36" s="67" t="s">
        <v>139</v>
      </c>
      <c r="AK36" s="67" t="s">
        <v>139</v>
      </c>
      <c r="AL36" s="67" t="s">
        <v>139</v>
      </c>
      <c r="AM36" s="67" t="s">
        <v>139</v>
      </c>
      <c r="AN36" s="67" t="s">
        <v>139</v>
      </c>
      <c r="AO36" s="67" t="s">
        <v>139</v>
      </c>
      <c r="AP36" s="67" t="s">
        <v>139</v>
      </c>
      <c r="AQ36" s="67" t="s">
        <v>139</v>
      </c>
      <c r="AR36" s="67" t="s">
        <v>139</v>
      </c>
      <c r="AS36" s="67" t="s">
        <v>139</v>
      </c>
      <c r="AT36" s="67" t="s">
        <v>139</v>
      </c>
      <c r="AU36" s="67" t="s">
        <v>139</v>
      </c>
      <c r="AV36" s="56">
        <f t="shared" si="4"/>
        <v>8</v>
      </c>
      <c r="AW36" s="88">
        <f t="shared" si="2"/>
        <v>1.4625228519195612E-2</v>
      </c>
      <c r="AX36" s="89">
        <f t="shared" si="1"/>
        <v>547</v>
      </c>
      <c r="AY36" s="92"/>
      <c r="AZ36" s="93"/>
      <c r="BA36" s="93"/>
      <c r="BB36" s="93"/>
      <c r="BC36" s="93"/>
      <c r="BD36" s="93"/>
      <c r="BE36" s="93"/>
      <c r="BF36" s="93"/>
      <c r="BG36" s="93"/>
      <c r="BH36" s="105"/>
      <c r="BI36" s="93"/>
      <c r="BJ36" s="93"/>
      <c r="BK36" s="99"/>
      <c r="BL36" s="92"/>
      <c r="BM36" s="93"/>
      <c r="BN36" s="93"/>
      <c r="BO36" s="93"/>
      <c r="BP36" s="93"/>
      <c r="BQ36" s="93"/>
      <c r="BR36" s="93"/>
      <c r="BS36" s="92"/>
      <c r="BT36" s="93"/>
      <c r="BU36" s="93"/>
      <c r="BV36" s="93"/>
      <c r="BW36" s="93"/>
      <c r="BX36" s="93"/>
      <c r="BY36" s="93"/>
      <c r="BZ36" s="93"/>
      <c r="CA36" s="92"/>
      <c r="CB36" s="93"/>
      <c r="CC36" s="93"/>
      <c r="CD36" s="93"/>
      <c r="CE36" s="93"/>
      <c r="CF36" s="93"/>
      <c r="CG36" s="93"/>
      <c r="CH36" s="93"/>
      <c r="CI36" s="92"/>
      <c r="CJ36" s="93"/>
      <c r="CK36" s="93"/>
      <c r="CL36" s="92"/>
      <c r="CM36" s="93"/>
      <c r="CN36" s="93"/>
      <c r="CO36" s="93"/>
      <c r="CP36" s="93"/>
      <c r="CQ36" s="93"/>
      <c r="CR36" s="92"/>
      <c r="CS36" s="93"/>
      <c r="CT36" s="93"/>
      <c r="CU36" s="93"/>
      <c r="CV36" s="93"/>
      <c r="CW36" s="93"/>
      <c r="CX36" s="94"/>
      <c r="CY36" s="95"/>
      <c r="CZ36" s="96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2:151" ht="14.25" x14ac:dyDescent="0.2">
      <c r="B37" s="14"/>
      <c r="C37" s="13"/>
      <c r="D37" s="13"/>
      <c r="E37" s="13"/>
      <c r="F37" s="191"/>
      <c r="G37" s="56" t="s">
        <v>64</v>
      </c>
      <c r="H37" s="56" t="s">
        <v>65</v>
      </c>
      <c r="I37" s="65">
        <v>640</v>
      </c>
      <c r="J37" s="67" t="s">
        <v>139</v>
      </c>
      <c r="K37" s="67" t="s">
        <v>139</v>
      </c>
      <c r="L37" s="67" t="s">
        <v>139</v>
      </c>
      <c r="M37" s="67" t="s">
        <v>139</v>
      </c>
      <c r="N37" s="67" t="s">
        <v>139</v>
      </c>
      <c r="O37" s="67" t="s">
        <v>139</v>
      </c>
      <c r="P37" s="67" t="s">
        <v>139</v>
      </c>
      <c r="Q37" s="67" t="s">
        <v>139</v>
      </c>
      <c r="R37" s="67" t="s">
        <v>139</v>
      </c>
      <c r="S37" s="67"/>
      <c r="T37" s="67" t="s">
        <v>139</v>
      </c>
      <c r="U37" s="67" t="s">
        <v>139</v>
      </c>
      <c r="V37" s="65">
        <v>6</v>
      </c>
      <c r="W37" s="65">
        <v>1</v>
      </c>
      <c r="X37" s="67" t="s">
        <v>139</v>
      </c>
      <c r="Y37" s="67" t="s">
        <v>139</v>
      </c>
      <c r="Z37" s="67" t="s">
        <v>139</v>
      </c>
      <c r="AA37" s="67" t="s">
        <v>139</v>
      </c>
      <c r="AB37" s="67" t="s">
        <v>139</v>
      </c>
      <c r="AC37" s="67" t="s">
        <v>139</v>
      </c>
      <c r="AD37" s="67" t="s">
        <v>139</v>
      </c>
      <c r="AE37" s="67" t="s">
        <v>139</v>
      </c>
      <c r="AF37" s="65">
        <v>1</v>
      </c>
      <c r="AG37" s="67" t="s">
        <v>139</v>
      </c>
      <c r="AH37" s="67" t="s">
        <v>139</v>
      </c>
      <c r="AI37" s="67" t="s">
        <v>139</v>
      </c>
      <c r="AJ37" s="67" t="s">
        <v>139</v>
      </c>
      <c r="AK37" s="65">
        <v>2</v>
      </c>
      <c r="AL37" s="67" t="s">
        <v>139</v>
      </c>
      <c r="AM37" s="67" t="s">
        <v>139</v>
      </c>
      <c r="AN37" s="67" t="s">
        <v>139</v>
      </c>
      <c r="AO37" s="67" t="s">
        <v>139</v>
      </c>
      <c r="AP37" s="67" t="s">
        <v>139</v>
      </c>
      <c r="AQ37" s="67" t="s">
        <v>139</v>
      </c>
      <c r="AR37" s="67" t="s">
        <v>139</v>
      </c>
      <c r="AS37" s="67" t="s">
        <v>139</v>
      </c>
      <c r="AT37" s="67" t="s">
        <v>139</v>
      </c>
      <c r="AU37" s="67" t="s">
        <v>139</v>
      </c>
      <c r="AV37" s="56">
        <f t="shared" si="4"/>
        <v>10</v>
      </c>
      <c r="AW37" s="88">
        <f t="shared" si="2"/>
        <v>1.5384615384615385E-2</v>
      </c>
      <c r="AX37" s="89">
        <f t="shared" si="1"/>
        <v>650</v>
      </c>
      <c r="AY37" s="92"/>
      <c r="AZ37" s="93"/>
      <c r="BA37" s="93"/>
      <c r="BB37" s="93"/>
      <c r="BC37" s="93"/>
      <c r="BD37" s="93"/>
      <c r="BE37" s="93"/>
      <c r="BF37" s="92"/>
      <c r="BG37" s="93"/>
      <c r="BH37" s="106"/>
      <c r="BI37" s="93"/>
      <c r="BJ37" s="93"/>
      <c r="BK37" s="99"/>
      <c r="BL37" s="92"/>
      <c r="BM37" s="93"/>
      <c r="BN37" s="93"/>
      <c r="BO37" s="93"/>
      <c r="BP37" s="93"/>
      <c r="BQ37" s="93"/>
      <c r="BR37" s="93"/>
      <c r="BS37" s="92"/>
      <c r="BT37" s="93"/>
      <c r="BU37" s="92"/>
      <c r="BV37" s="93"/>
      <c r="BW37" s="92"/>
      <c r="BX37" s="93"/>
      <c r="BY37" s="93"/>
      <c r="BZ37" s="93"/>
      <c r="CA37" s="93"/>
      <c r="CB37" s="93"/>
      <c r="CC37" s="92"/>
      <c r="CD37" s="92"/>
      <c r="CE37" s="93"/>
      <c r="CF37" s="93"/>
      <c r="CG37" s="93"/>
      <c r="CH37" s="93"/>
      <c r="CI37" s="93"/>
      <c r="CJ37" s="92"/>
      <c r="CK37" s="93"/>
      <c r="CL37" s="92"/>
      <c r="CM37" s="93"/>
      <c r="CN37" s="93"/>
      <c r="CO37" s="93"/>
      <c r="CP37" s="93"/>
      <c r="CQ37" s="93"/>
      <c r="CR37" s="93"/>
      <c r="CS37" s="92"/>
      <c r="CT37" s="93"/>
      <c r="CU37" s="92"/>
      <c r="CV37" s="93"/>
      <c r="CW37" s="93"/>
      <c r="CX37" s="94"/>
      <c r="CY37" s="95"/>
      <c r="CZ37" s="96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2:151" ht="14.25" x14ac:dyDescent="0.2">
      <c r="B38" s="14"/>
      <c r="C38" s="13"/>
      <c r="D38" s="13"/>
      <c r="E38" s="13"/>
      <c r="F38" s="191"/>
      <c r="G38" s="56" t="s">
        <v>66</v>
      </c>
      <c r="H38" s="56" t="s">
        <v>67</v>
      </c>
      <c r="I38" s="65">
        <v>635</v>
      </c>
      <c r="J38" s="65">
        <v>1</v>
      </c>
      <c r="K38" s="67" t="s">
        <v>139</v>
      </c>
      <c r="L38" s="67" t="s">
        <v>139</v>
      </c>
      <c r="M38" s="65">
        <v>1</v>
      </c>
      <c r="N38" s="65">
        <v>1</v>
      </c>
      <c r="O38" s="67"/>
      <c r="P38" s="67" t="s">
        <v>139</v>
      </c>
      <c r="Q38" s="67" t="s">
        <v>139</v>
      </c>
      <c r="R38" s="67" t="s">
        <v>139</v>
      </c>
      <c r="S38" s="65">
        <v>6</v>
      </c>
      <c r="T38" s="67" t="s">
        <v>139</v>
      </c>
      <c r="U38" s="67" t="s">
        <v>139</v>
      </c>
      <c r="V38" s="65">
        <v>9</v>
      </c>
      <c r="W38" s="67" t="s">
        <v>139</v>
      </c>
      <c r="X38" s="67" t="s">
        <v>139</v>
      </c>
      <c r="Y38" s="67" t="s">
        <v>139</v>
      </c>
      <c r="Z38" s="67" t="s">
        <v>139</v>
      </c>
      <c r="AA38" s="65">
        <v>5</v>
      </c>
      <c r="AB38" s="65">
        <v>1</v>
      </c>
      <c r="AC38" s="67" t="s">
        <v>139</v>
      </c>
      <c r="AD38" s="67" t="s">
        <v>139</v>
      </c>
      <c r="AE38" s="67" t="s">
        <v>139</v>
      </c>
      <c r="AF38" s="67" t="s">
        <v>139</v>
      </c>
      <c r="AG38" s="67" t="s">
        <v>139</v>
      </c>
      <c r="AH38" s="65">
        <v>1</v>
      </c>
      <c r="AI38" s="67" t="s">
        <v>139</v>
      </c>
      <c r="AJ38" s="67" t="s">
        <v>139</v>
      </c>
      <c r="AK38" s="65">
        <v>1</v>
      </c>
      <c r="AL38" s="67" t="s">
        <v>139</v>
      </c>
      <c r="AM38" s="67" t="s">
        <v>139</v>
      </c>
      <c r="AN38" s="67" t="s">
        <v>139</v>
      </c>
      <c r="AO38" s="67" t="s">
        <v>139</v>
      </c>
      <c r="AP38" s="67" t="s">
        <v>139</v>
      </c>
      <c r="AQ38" s="67" t="s">
        <v>139</v>
      </c>
      <c r="AR38" s="67" t="s">
        <v>139</v>
      </c>
      <c r="AS38" s="67" t="s">
        <v>139</v>
      </c>
      <c r="AT38" s="67" t="s">
        <v>139</v>
      </c>
      <c r="AU38" s="67" t="s">
        <v>139</v>
      </c>
      <c r="AV38" s="89">
        <f t="shared" si="4"/>
        <v>26</v>
      </c>
      <c r="AW38" s="88">
        <f t="shared" si="2"/>
        <v>3.9334341906202726E-2</v>
      </c>
      <c r="AX38" s="89">
        <f t="shared" si="1"/>
        <v>661</v>
      </c>
      <c r="AY38" s="92"/>
      <c r="AZ38" s="93"/>
      <c r="BA38" s="93"/>
      <c r="BB38" s="93"/>
      <c r="BC38" s="93"/>
      <c r="BD38" s="92"/>
      <c r="BE38" s="92"/>
      <c r="BF38" s="92"/>
      <c r="BG38" s="93"/>
      <c r="BH38" s="105"/>
      <c r="BI38" s="93"/>
      <c r="BJ38" s="93"/>
      <c r="BK38" s="99"/>
      <c r="BL38" s="92"/>
      <c r="BM38" s="93"/>
      <c r="BN38" s="93"/>
      <c r="BO38" s="93"/>
      <c r="BP38" s="93"/>
      <c r="BQ38" s="93"/>
      <c r="BR38" s="93"/>
      <c r="BS38" s="92"/>
      <c r="BT38" s="93"/>
      <c r="BU38" s="93"/>
      <c r="BV38" s="93"/>
      <c r="BW38" s="93"/>
      <c r="BX38" s="93"/>
      <c r="BY38" s="93"/>
      <c r="BZ38" s="93"/>
      <c r="CA38" s="92"/>
      <c r="CB38" s="93"/>
      <c r="CC38" s="92"/>
      <c r="CD38" s="93"/>
      <c r="CE38" s="93"/>
      <c r="CF38" s="93"/>
      <c r="CG38" s="93"/>
      <c r="CH38" s="93"/>
      <c r="CI38" s="93"/>
      <c r="CJ38" s="93"/>
      <c r="CK38" s="92"/>
      <c r="CL38" s="93"/>
      <c r="CM38" s="92"/>
      <c r="CN38" s="93"/>
      <c r="CO38" s="93"/>
      <c r="CP38" s="93"/>
      <c r="CQ38" s="93"/>
      <c r="CR38" s="93"/>
      <c r="CS38" s="92"/>
      <c r="CT38" s="93"/>
      <c r="CU38" s="93"/>
      <c r="CV38" s="93"/>
      <c r="CW38" s="93"/>
      <c r="CX38" s="94"/>
      <c r="CY38" s="95"/>
      <c r="CZ38" s="96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2:151" ht="14.25" x14ac:dyDescent="0.2">
      <c r="B39" s="14"/>
      <c r="C39" s="13"/>
      <c r="D39" s="13"/>
      <c r="E39" s="13"/>
      <c r="F39" s="191"/>
      <c r="G39" s="56" t="s">
        <v>68</v>
      </c>
      <c r="H39" s="56" t="s">
        <v>69</v>
      </c>
      <c r="I39" s="65">
        <v>368</v>
      </c>
      <c r="J39" s="67" t="s">
        <v>139</v>
      </c>
      <c r="K39" s="67" t="s">
        <v>139</v>
      </c>
      <c r="L39" s="67" t="s">
        <v>139</v>
      </c>
      <c r="M39" s="67" t="s">
        <v>139</v>
      </c>
      <c r="N39" s="67" t="s">
        <v>139</v>
      </c>
      <c r="O39" s="67" t="s">
        <v>139</v>
      </c>
      <c r="P39" s="67" t="s">
        <v>139</v>
      </c>
      <c r="Q39" s="67" t="s">
        <v>139</v>
      </c>
      <c r="R39" s="67" t="s">
        <v>139</v>
      </c>
      <c r="S39" s="65">
        <v>3</v>
      </c>
      <c r="T39" s="67" t="s">
        <v>139</v>
      </c>
      <c r="U39" s="67" t="s">
        <v>139</v>
      </c>
      <c r="V39" s="65">
        <v>14</v>
      </c>
      <c r="W39" s="67" t="s">
        <v>139</v>
      </c>
      <c r="X39" s="67" t="s">
        <v>139</v>
      </c>
      <c r="Y39" s="67" t="s">
        <v>139</v>
      </c>
      <c r="Z39" s="67" t="s">
        <v>139</v>
      </c>
      <c r="AA39" s="65">
        <v>3</v>
      </c>
      <c r="AB39" s="67" t="s">
        <v>139</v>
      </c>
      <c r="AC39" s="67" t="s">
        <v>139</v>
      </c>
      <c r="AD39" s="67" t="s">
        <v>139</v>
      </c>
      <c r="AE39" s="67" t="s">
        <v>139</v>
      </c>
      <c r="AF39" s="67" t="s">
        <v>139</v>
      </c>
      <c r="AG39" s="67" t="s">
        <v>139</v>
      </c>
      <c r="AH39" s="67" t="s">
        <v>139</v>
      </c>
      <c r="AI39" s="67" t="s">
        <v>139</v>
      </c>
      <c r="AJ39" s="67" t="s">
        <v>139</v>
      </c>
      <c r="AK39" s="65">
        <v>1</v>
      </c>
      <c r="AL39" s="67" t="s">
        <v>139</v>
      </c>
      <c r="AM39" s="67" t="s">
        <v>139</v>
      </c>
      <c r="AN39" s="67" t="s">
        <v>139</v>
      </c>
      <c r="AO39" s="67" t="s">
        <v>139</v>
      </c>
      <c r="AP39" s="67" t="s">
        <v>139</v>
      </c>
      <c r="AQ39" s="67" t="s">
        <v>139</v>
      </c>
      <c r="AR39" s="67" t="s">
        <v>139</v>
      </c>
      <c r="AS39" s="67" t="s">
        <v>139</v>
      </c>
      <c r="AT39" s="67" t="s">
        <v>139</v>
      </c>
      <c r="AU39" s="67" t="s">
        <v>139</v>
      </c>
      <c r="AV39" s="56">
        <f t="shared" si="4"/>
        <v>21</v>
      </c>
      <c r="AW39" s="88">
        <f t="shared" si="2"/>
        <v>5.3984575835475578E-2</v>
      </c>
      <c r="AX39" s="89">
        <f t="shared" si="1"/>
        <v>389</v>
      </c>
      <c r="AY39" s="92"/>
      <c r="AZ39" s="93"/>
      <c r="BA39" s="93"/>
      <c r="BB39" s="93"/>
      <c r="BC39" s="93"/>
      <c r="BD39" s="93"/>
      <c r="BE39" s="93"/>
      <c r="BF39" s="93"/>
      <c r="BG39" s="93"/>
      <c r="BH39" s="105"/>
      <c r="BI39" s="93"/>
      <c r="BJ39" s="93"/>
      <c r="BK39" s="99"/>
      <c r="BL39" s="92"/>
      <c r="BM39" s="93"/>
      <c r="BN39" s="93"/>
      <c r="BO39" s="93"/>
      <c r="BP39" s="93"/>
      <c r="BQ39" s="93"/>
      <c r="BR39" s="93"/>
      <c r="BS39" s="92"/>
      <c r="BT39" s="93"/>
      <c r="BU39" s="93"/>
      <c r="BV39" s="93"/>
      <c r="BW39" s="93"/>
      <c r="BX39" s="93"/>
      <c r="BY39" s="93"/>
      <c r="BZ39" s="93"/>
      <c r="CA39" s="92"/>
      <c r="CB39" s="93"/>
      <c r="CC39" s="92"/>
      <c r="CD39" s="93"/>
      <c r="CE39" s="93"/>
      <c r="CF39" s="93"/>
      <c r="CG39" s="93"/>
      <c r="CH39" s="93"/>
      <c r="CI39" s="93"/>
      <c r="CJ39" s="93"/>
      <c r="CK39" s="93"/>
      <c r="CL39" s="92"/>
      <c r="CM39" s="93"/>
      <c r="CN39" s="93"/>
      <c r="CO39" s="93"/>
      <c r="CP39" s="93"/>
      <c r="CQ39" s="93"/>
      <c r="CR39" s="93"/>
      <c r="CS39" s="92"/>
      <c r="CT39" s="93"/>
      <c r="CU39" s="93"/>
      <c r="CV39" s="93"/>
      <c r="CW39" s="93"/>
      <c r="CX39" s="94"/>
      <c r="CY39" s="95"/>
      <c r="CZ39" s="96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2:151" ht="14.25" x14ac:dyDescent="0.2">
      <c r="B40" s="14"/>
      <c r="C40" s="13"/>
      <c r="D40" s="13"/>
      <c r="E40" s="13"/>
      <c r="F40" s="191"/>
      <c r="G40" s="56" t="s">
        <v>70</v>
      </c>
      <c r="H40" s="56" t="s">
        <v>71</v>
      </c>
      <c r="I40" s="65">
        <v>680</v>
      </c>
      <c r="J40" s="67" t="s">
        <v>139</v>
      </c>
      <c r="K40" s="67" t="s">
        <v>139</v>
      </c>
      <c r="L40" s="67" t="s">
        <v>139</v>
      </c>
      <c r="M40" s="67" t="s">
        <v>139</v>
      </c>
      <c r="N40" s="67" t="s">
        <v>139</v>
      </c>
      <c r="O40" s="67" t="s">
        <v>139</v>
      </c>
      <c r="P40" s="67" t="s">
        <v>139</v>
      </c>
      <c r="Q40" s="67" t="s">
        <v>139</v>
      </c>
      <c r="R40" s="67" t="s">
        <v>139</v>
      </c>
      <c r="S40" s="65">
        <v>3</v>
      </c>
      <c r="T40" s="67" t="s">
        <v>139</v>
      </c>
      <c r="U40" s="65">
        <v>1</v>
      </c>
      <c r="V40" s="65">
        <v>18</v>
      </c>
      <c r="W40" s="67" t="s">
        <v>139</v>
      </c>
      <c r="X40" s="67" t="s">
        <v>139</v>
      </c>
      <c r="Y40" s="67" t="s">
        <v>139</v>
      </c>
      <c r="Z40" s="67" t="s">
        <v>139</v>
      </c>
      <c r="AA40" s="67" t="s">
        <v>139</v>
      </c>
      <c r="AB40" s="67" t="s">
        <v>139</v>
      </c>
      <c r="AC40" s="67" t="s">
        <v>139</v>
      </c>
      <c r="AD40" s="67" t="s">
        <v>139</v>
      </c>
      <c r="AE40" s="67" t="s">
        <v>139</v>
      </c>
      <c r="AF40" s="67" t="s">
        <v>139</v>
      </c>
      <c r="AG40" s="67" t="s">
        <v>139</v>
      </c>
      <c r="AH40" s="65">
        <v>2</v>
      </c>
      <c r="AI40" s="65">
        <v>1</v>
      </c>
      <c r="AJ40" s="67" t="s">
        <v>139</v>
      </c>
      <c r="AK40" s="67" t="s">
        <v>139</v>
      </c>
      <c r="AL40" s="67" t="s">
        <v>139</v>
      </c>
      <c r="AM40" s="67" t="s">
        <v>139</v>
      </c>
      <c r="AN40" s="67" t="s">
        <v>139</v>
      </c>
      <c r="AO40" s="67" t="s">
        <v>139</v>
      </c>
      <c r="AP40" s="67" t="s">
        <v>139</v>
      </c>
      <c r="AQ40" s="67" t="s">
        <v>139</v>
      </c>
      <c r="AR40" s="67" t="s">
        <v>139</v>
      </c>
      <c r="AS40" s="67" t="s">
        <v>139</v>
      </c>
      <c r="AT40" s="67" t="s">
        <v>139</v>
      </c>
      <c r="AU40" s="67" t="s">
        <v>139</v>
      </c>
      <c r="AV40" s="56">
        <f t="shared" si="4"/>
        <v>25</v>
      </c>
      <c r="AW40" s="88">
        <f t="shared" si="2"/>
        <v>3.5460992907801421E-2</v>
      </c>
      <c r="AX40" s="89">
        <f t="shared" si="1"/>
        <v>705</v>
      </c>
      <c r="AY40" s="92"/>
      <c r="AZ40" s="93"/>
      <c r="BA40" s="93"/>
      <c r="BB40" s="93"/>
      <c r="BC40" s="93"/>
      <c r="BD40" s="93"/>
      <c r="BE40" s="93"/>
      <c r="BF40" s="93"/>
      <c r="BG40" s="93"/>
      <c r="BH40" s="105"/>
      <c r="BI40" s="93"/>
      <c r="BJ40" s="93"/>
      <c r="BK40" s="99"/>
      <c r="BL40" s="92"/>
      <c r="BM40" s="92"/>
      <c r="BN40" s="93"/>
      <c r="BO40" s="93"/>
      <c r="BP40" s="93"/>
      <c r="BQ40" s="92"/>
      <c r="BR40" s="93"/>
      <c r="BS40" s="92"/>
      <c r="BT40" s="93"/>
      <c r="BU40" s="93"/>
      <c r="BV40" s="93"/>
      <c r="BW40" s="93"/>
      <c r="BX40" s="93"/>
      <c r="BY40" s="92"/>
      <c r="BZ40" s="93"/>
      <c r="CA40" s="92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2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4"/>
      <c r="CY40" s="95"/>
      <c r="CZ40" s="96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2:151" ht="14.25" x14ac:dyDescent="0.2">
      <c r="B41" s="14"/>
      <c r="C41" s="13"/>
      <c r="D41" s="13"/>
      <c r="E41" s="13"/>
      <c r="F41" s="191"/>
      <c r="G41" s="56" t="s">
        <v>72</v>
      </c>
      <c r="H41" s="56" t="s">
        <v>73</v>
      </c>
      <c r="I41" s="65">
        <v>410</v>
      </c>
      <c r="J41" s="67" t="s">
        <v>139</v>
      </c>
      <c r="K41" s="67" t="s">
        <v>139</v>
      </c>
      <c r="L41" s="67" t="s">
        <v>139</v>
      </c>
      <c r="M41" s="67" t="s">
        <v>139</v>
      </c>
      <c r="N41" s="67" t="s">
        <v>139</v>
      </c>
      <c r="O41" s="67" t="s">
        <v>139</v>
      </c>
      <c r="P41" s="65">
        <v>1</v>
      </c>
      <c r="Q41" s="67" t="s">
        <v>139</v>
      </c>
      <c r="R41" s="67" t="s">
        <v>139</v>
      </c>
      <c r="S41" s="65">
        <v>2</v>
      </c>
      <c r="T41" s="67" t="s">
        <v>139</v>
      </c>
      <c r="U41" s="67" t="s">
        <v>139</v>
      </c>
      <c r="V41" s="65">
        <v>13</v>
      </c>
      <c r="W41" s="67" t="s">
        <v>139</v>
      </c>
      <c r="X41" s="67" t="s">
        <v>139</v>
      </c>
      <c r="Y41" s="67" t="s">
        <v>139</v>
      </c>
      <c r="Z41" s="67" t="s">
        <v>139</v>
      </c>
      <c r="AA41" s="67" t="s">
        <v>139</v>
      </c>
      <c r="AB41" s="67" t="s">
        <v>139</v>
      </c>
      <c r="AC41" s="67" t="s">
        <v>139</v>
      </c>
      <c r="AD41" s="67" t="s">
        <v>139</v>
      </c>
      <c r="AE41" s="67" t="s">
        <v>139</v>
      </c>
      <c r="AF41" s="67" t="s">
        <v>139</v>
      </c>
      <c r="AG41" s="67" t="s">
        <v>139</v>
      </c>
      <c r="AH41" s="67" t="s">
        <v>139</v>
      </c>
      <c r="AI41" s="67" t="s">
        <v>139</v>
      </c>
      <c r="AJ41" s="67" t="s">
        <v>139</v>
      </c>
      <c r="AK41" s="67" t="s">
        <v>139</v>
      </c>
      <c r="AL41" s="67" t="s">
        <v>139</v>
      </c>
      <c r="AM41" s="67" t="s">
        <v>139</v>
      </c>
      <c r="AN41" s="67" t="s">
        <v>139</v>
      </c>
      <c r="AO41" s="67" t="s">
        <v>139</v>
      </c>
      <c r="AP41" s="67" t="s">
        <v>139</v>
      </c>
      <c r="AQ41" s="67" t="s">
        <v>139</v>
      </c>
      <c r="AR41" s="67" t="s">
        <v>139</v>
      </c>
      <c r="AS41" s="67" t="s">
        <v>139</v>
      </c>
      <c r="AT41" s="67" t="s">
        <v>139</v>
      </c>
      <c r="AU41" s="67" t="s">
        <v>139</v>
      </c>
      <c r="AV41" s="56">
        <f t="shared" si="4"/>
        <v>16</v>
      </c>
      <c r="AW41" s="88">
        <f t="shared" si="2"/>
        <v>3.7558685446009391E-2</v>
      </c>
      <c r="AX41" s="89">
        <f t="shared" si="1"/>
        <v>426</v>
      </c>
      <c r="AY41" s="92"/>
      <c r="AZ41" s="93"/>
      <c r="BA41" s="93"/>
      <c r="BB41" s="93"/>
      <c r="BC41" s="93"/>
      <c r="BD41" s="93"/>
      <c r="BE41" s="93"/>
      <c r="BF41" s="93"/>
      <c r="BG41" s="93"/>
      <c r="BH41" s="105"/>
      <c r="BI41" s="92"/>
      <c r="BJ41" s="93"/>
      <c r="BK41" s="99"/>
      <c r="BL41" s="92"/>
      <c r="BM41" s="93"/>
      <c r="BN41" s="93"/>
      <c r="BO41" s="93"/>
      <c r="BP41" s="93"/>
      <c r="BQ41" s="93"/>
      <c r="BR41" s="93"/>
      <c r="BS41" s="92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4"/>
      <c r="CY41" s="95"/>
      <c r="CZ41" s="96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2:151" ht="14.25" x14ac:dyDescent="0.2">
      <c r="B42" s="14"/>
      <c r="C42" s="13"/>
      <c r="D42" s="13"/>
      <c r="E42" s="13"/>
      <c r="F42" s="191"/>
      <c r="G42" s="56" t="s">
        <v>140</v>
      </c>
      <c r="H42" s="56"/>
      <c r="I42" s="89">
        <f>SUM(I29:I41)</f>
        <v>7666</v>
      </c>
      <c r="J42" s="89">
        <f>SUM(J38:J41)</f>
        <v>1</v>
      </c>
      <c r="K42" s="67" t="s">
        <v>139</v>
      </c>
      <c r="L42" s="67" t="s">
        <v>139</v>
      </c>
      <c r="M42" s="89">
        <f>SUM(M31:M41)</f>
        <v>2</v>
      </c>
      <c r="N42" s="89">
        <f>SUM(N38:N41)</f>
        <v>1</v>
      </c>
      <c r="O42" s="89">
        <f>SUM(O30:O41)</f>
        <v>3</v>
      </c>
      <c r="P42" s="89">
        <f>SUM(P41)</f>
        <v>1</v>
      </c>
      <c r="Q42" s="67" t="s">
        <v>139</v>
      </c>
      <c r="R42" s="56">
        <f>SUM(R29:R41)</f>
        <v>4</v>
      </c>
      <c r="S42" s="89">
        <f>SUM(S29:S41)</f>
        <v>34</v>
      </c>
      <c r="T42" s="89">
        <f>SUM(T29:T41)</f>
        <v>2</v>
      </c>
      <c r="U42" s="56">
        <f>SUM(U29:U41)</f>
        <v>7</v>
      </c>
      <c r="V42" s="89">
        <f>SUM(V29:V41)</f>
        <v>156</v>
      </c>
      <c r="W42" s="89">
        <f>SUM(W30:W41)</f>
        <v>2</v>
      </c>
      <c r="X42" s="56">
        <f>SUM(X30:X41)</f>
        <v>1</v>
      </c>
      <c r="Y42" s="56">
        <f>SUM(Y30:Y41)</f>
        <v>1</v>
      </c>
      <c r="Z42" s="89">
        <f>SUM(Z30:Z41)</f>
        <v>4</v>
      </c>
      <c r="AA42" s="56">
        <f>SUM(AA30:AA41)</f>
        <v>15</v>
      </c>
      <c r="AB42" s="89">
        <f>SUM(AB29:AB41)</f>
        <v>2</v>
      </c>
      <c r="AC42" s="67">
        <v>1</v>
      </c>
      <c r="AD42" s="89">
        <f>SUM(AD30:AD41)</f>
        <v>2</v>
      </c>
      <c r="AE42" s="89">
        <f>SUM(AE31:AE41)</f>
        <v>1</v>
      </c>
      <c r="AF42" s="89">
        <f>SUM(AF33:AF41)</f>
        <v>3</v>
      </c>
      <c r="AG42" s="67" t="s">
        <v>139</v>
      </c>
      <c r="AH42" s="89">
        <f>SUM(AH32:AH41)</f>
        <v>4</v>
      </c>
      <c r="AI42" s="89">
        <f>SUM(AI31:AI41)</f>
        <v>2</v>
      </c>
      <c r="AJ42" s="67" t="s">
        <v>139</v>
      </c>
      <c r="AK42" s="89">
        <f>SUM(AK30:AK41)</f>
        <v>8</v>
      </c>
      <c r="AL42" s="89">
        <f>SUM(AL29:AL41)</f>
        <v>7</v>
      </c>
      <c r="AM42" s="67" t="s">
        <v>139</v>
      </c>
      <c r="AN42" s="67" t="s">
        <v>139</v>
      </c>
      <c r="AO42" s="67" t="s">
        <v>139</v>
      </c>
      <c r="AP42" s="67" t="s">
        <v>139</v>
      </c>
      <c r="AQ42" s="67" t="s">
        <v>139</v>
      </c>
      <c r="AR42" s="67" t="s">
        <v>139</v>
      </c>
      <c r="AS42" s="67" t="s">
        <v>139</v>
      </c>
      <c r="AT42" s="67" t="s">
        <v>139</v>
      </c>
      <c r="AU42" s="67" t="s">
        <v>139</v>
      </c>
      <c r="AV42" s="89">
        <f t="shared" si="4"/>
        <v>264</v>
      </c>
      <c r="AW42" s="88">
        <f t="shared" si="2"/>
        <v>3.329129886506936E-2</v>
      </c>
      <c r="AX42" s="89">
        <f t="shared" si="1"/>
        <v>7930</v>
      </c>
      <c r="AY42" s="96"/>
      <c r="AZ42" s="96"/>
      <c r="BA42" s="93"/>
      <c r="BB42" s="96"/>
      <c r="BC42" s="93"/>
      <c r="BD42" s="94"/>
      <c r="BE42" s="94"/>
      <c r="BF42" s="94"/>
      <c r="BG42" s="94"/>
      <c r="BH42" s="107"/>
      <c r="BI42" s="96"/>
      <c r="BJ42" s="93"/>
      <c r="BK42" s="99"/>
      <c r="BL42" s="96"/>
      <c r="BM42" s="94"/>
      <c r="BN42" s="93"/>
      <c r="BO42" s="94"/>
      <c r="BP42" s="96"/>
      <c r="BQ42" s="96"/>
      <c r="BR42" s="93"/>
      <c r="BS42" s="96"/>
      <c r="BT42" s="93"/>
      <c r="BU42" s="94"/>
      <c r="BV42" s="93"/>
      <c r="BW42" s="92"/>
      <c r="BX42" s="94"/>
      <c r="BY42" s="94"/>
      <c r="BZ42" s="94"/>
      <c r="CA42" s="96"/>
      <c r="CB42" s="93"/>
      <c r="CC42" s="96"/>
      <c r="CD42" s="94"/>
      <c r="CE42" s="93"/>
      <c r="CF42" s="94"/>
      <c r="CG42" s="94"/>
      <c r="CH42" s="94"/>
      <c r="CI42" s="94"/>
      <c r="CJ42" s="94"/>
      <c r="CK42" s="96"/>
      <c r="CL42" s="94"/>
      <c r="CM42" s="96"/>
      <c r="CN42" s="93"/>
      <c r="CO42" s="93"/>
      <c r="CP42" s="93"/>
      <c r="CQ42" s="93"/>
      <c r="CR42" s="94"/>
      <c r="CS42" s="94"/>
      <c r="CT42" s="93"/>
      <c r="CU42" s="96"/>
      <c r="CV42" s="93"/>
      <c r="CW42" s="93"/>
      <c r="CX42" s="94"/>
      <c r="CY42" s="95"/>
      <c r="CZ42" s="96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2:151" ht="14.25" x14ac:dyDescent="0.2">
      <c r="B43" s="14"/>
      <c r="C43" s="13"/>
      <c r="D43" s="13"/>
      <c r="E43" s="13"/>
      <c r="F43" s="191">
        <v>2021</v>
      </c>
      <c r="G43" s="56" t="s">
        <v>48</v>
      </c>
      <c r="H43" s="56" t="s">
        <v>49</v>
      </c>
      <c r="I43" s="65">
        <v>524</v>
      </c>
      <c r="J43" s="67" t="s">
        <v>139</v>
      </c>
      <c r="K43" s="67" t="s">
        <v>139</v>
      </c>
      <c r="L43" s="67" t="s">
        <v>139</v>
      </c>
      <c r="M43" s="67" t="s">
        <v>139</v>
      </c>
      <c r="N43" s="67" t="s">
        <v>139</v>
      </c>
      <c r="O43" s="67" t="s">
        <v>139</v>
      </c>
      <c r="P43" s="67" t="s">
        <v>139</v>
      </c>
      <c r="Q43" s="65">
        <v>1</v>
      </c>
      <c r="R43" s="67" t="s">
        <v>139</v>
      </c>
      <c r="S43" s="65">
        <v>3</v>
      </c>
      <c r="T43" s="65">
        <v>1</v>
      </c>
      <c r="U43" s="67" t="s">
        <v>139</v>
      </c>
      <c r="V43" s="65">
        <v>5</v>
      </c>
      <c r="W43" s="67" t="s">
        <v>139</v>
      </c>
      <c r="X43" s="67" t="s">
        <v>139</v>
      </c>
      <c r="Y43" s="67" t="s">
        <v>139</v>
      </c>
      <c r="Z43" s="67" t="s">
        <v>139</v>
      </c>
      <c r="AA43" s="65">
        <v>1</v>
      </c>
      <c r="AB43" s="67" t="s">
        <v>139</v>
      </c>
      <c r="AC43" s="67" t="s">
        <v>139</v>
      </c>
      <c r="AD43" s="67" t="s">
        <v>139</v>
      </c>
      <c r="AE43" s="67" t="s">
        <v>139</v>
      </c>
      <c r="AF43" s="67" t="s">
        <v>139</v>
      </c>
      <c r="AG43" s="67" t="s">
        <v>139</v>
      </c>
      <c r="AH43" s="67" t="s">
        <v>139</v>
      </c>
      <c r="AI43" s="67" t="s">
        <v>139</v>
      </c>
      <c r="AJ43" s="67" t="s">
        <v>139</v>
      </c>
      <c r="AK43" s="65">
        <v>1</v>
      </c>
      <c r="AL43" s="67" t="s">
        <v>139</v>
      </c>
      <c r="AM43" s="67" t="s">
        <v>139</v>
      </c>
      <c r="AN43" s="67" t="s">
        <v>139</v>
      </c>
      <c r="AO43" s="67" t="s">
        <v>139</v>
      </c>
      <c r="AP43" s="67" t="s">
        <v>139</v>
      </c>
      <c r="AQ43" s="67" t="s">
        <v>139</v>
      </c>
      <c r="AR43" s="67" t="s">
        <v>139</v>
      </c>
      <c r="AS43" s="67" t="s">
        <v>139</v>
      </c>
      <c r="AT43" s="67" t="s">
        <v>139</v>
      </c>
      <c r="AU43" s="67" t="s">
        <v>139</v>
      </c>
      <c r="AV43" s="67">
        <f t="shared" ref="AV43:AV55" si="5">SUM(K43:AM43)</f>
        <v>12</v>
      </c>
      <c r="AW43" s="90">
        <f>AV43/AX43</f>
        <v>2.2388059701492536E-2</v>
      </c>
      <c r="AX43" s="65">
        <v>536</v>
      </c>
      <c r="AY43" s="92"/>
      <c r="AZ43" s="93"/>
      <c r="BA43" s="93"/>
      <c r="BB43" s="93"/>
      <c r="BC43" s="93"/>
      <c r="BD43" s="93"/>
      <c r="BE43" s="93"/>
      <c r="BF43" s="93"/>
      <c r="BG43" s="93"/>
      <c r="BH43" s="105"/>
      <c r="BI43" s="93"/>
      <c r="BJ43" s="92"/>
      <c r="BK43" s="99"/>
      <c r="BL43" s="92"/>
      <c r="BM43" s="93"/>
      <c r="BN43" s="93"/>
      <c r="BO43" s="93"/>
      <c r="BP43" s="92"/>
      <c r="BQ43" s="93"/>
      <c r="BR43" s="92"/>
      <c r="BS43" s="92"/>
      <c r="BT43" s="93"/>
      <c r="BU43" s="93"/>
      <c r="BV43" s="93"/>
      <c r="BW43" s="93"/>
      <c r="BX43" s="93"/>
      <c r="BY43" s="93"/>
      <c r="BZ43" s="93"/>
      <c r="CA43" s="92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2"/>
      <c r="CM43" s="92"/>
      <c r="CN43" s="93"/>
      <c r="CO43" s="93"/>
      <c r="CP43" s="93"/>
      <c r="CQ43" s="93"/>
      <c r="CR43" s="93"/>
      <c r="CS43" s="92"/>
      <c r="CT43" s="93"/>
      <c r="CU43" s="93"/>
      <c r="CV43" s="93"/>
      <c r="CW43" s="93"/>
      <c r="CX43" s="93"/>
      <c r="CY43" s="97"/>
      <c r="CZ43" s="92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2:151" ht="14.25" x14ac:dyDescent="0.2">
      <c r="B44" s="14"/>
      <c r="C44" s="13"/>
      <c r="D44" s="13"/>
      <c r="E44" s="13"/>
      <c r="F44" s="191"/>
      <c r="G44" s="56" t="s">
        <v>50</v>
      </c>
      <c r="H44" s="56" t="s">
        <v>51</v>
      </c>
      <c r="I44" s="65">
        <v>697</v>
      </c>
      <c r="J44" s="67" t="s">
        <v>139</v>
      </c>
      <c r="K44" s="67" t="s">
        <v>139</v>
      </c>
      <c r="L44" s="67" t="s">
        <v>139</v>
      </c>
      <c r="M44" s="67" t="s">
        <v>139</v>
      </c>
      <c r="N44" s="67" t="s">
        <v>139</v>
      </c>
      <c r="O44" s="65">
        <v>1</v>
      </c>
      <c r="P44" s="67" t="s">
        <v>139</v>
      </c>
      <c r="Q44" s="67" t="s">
        <v>139</v>
      </c>
      <c r="R44" s="67" t="s">
        <v>139</v>
      </c>
      <c r="S44" s="65">
        <v>1</v>
      </c>
      <c r="T44" s="67" t="s">
        <v>139</v>
      </c>
      <c r="U44" s="65">
        <v>1</v>
      </c>
      <c r="V44" s="65">
        <v>8</v>
      </c>
      <c r="W44" s="67" t="s">
        <v>139</v>
      </c>
      <c r="X44" s="67" t="s">
        <v>139</v>
      </c>
      <c r="Y44" s="67" t="s">
        <v>139</v>
      </c>
      <c r="Z44" s="67" t="s">
        <v>139</v>
      </c>
      <c r="AA44" s="67" t="s">
        <v>139</v>
      </c>
      <c r="AB44" s="67" t="s">
        <v>139</v>
      </c>
      <c r="AC44" s="67" t="s">
        <v>139</v>
      </c>
      <c r="AD44" s="65">
        <v>1</v>
      </c>
      <c r="AE44" s="67" t="s">
        <v>139</v>
      </c>
      <c r="AF44" s="67" t="s">
        <v>139</v>
      </c>
      <c r="AG44" s="67" t="s">
        <v>139</v>
      </c>
      <c r="AH44" s="67" t="s">
        <v>139</v>
      </c>
      <c r="AI44" s="67" t="s">
        <v>139</v>
      </c>
      <c r="AJ44" s="67" t="s">
        <v>139</v>
      </c>
      <c r="AK44" s="67" t="s">
        <v>139</v>
      </c>
      <c r="AL44" s="65">
        <v>1</v>
      </c>
      <c r="AM44" s="65">
        <v>1</v>
      </c>
      <c r="AN44" s="67" t="s">
        <v>139</v>
      </c>
      <c r="AO44" s="67" t="s">
        <v>139</v>
      </c>
      <c r="AP44" s="67" t="s">
        <v>139</v>
      </c>
      <c r="AQ44" s="67" t="s">
        <v>139</v>
      </c>
      <c r="AR44" s="67" t="s">
        <v>139</v>
      </c>
      <c r="AS44" s="67" t="s">
        <v>139</v>
      </c>
      <c r="AT44" s="67" t="s">
        <v>139</v>
      </c>
      <c r="AU44" s="67" t="s">
        <v>139</v>
      </c>
      <c r="AV44" s="65">
        <f t="shared" si="5"/>
        <v>14</v>
      </c>
      <c r="AW44" s="90">
        <f t="shared" ref="AW44:AW56" si="6">AV44/AX44</f>
        <v>1.969057665260197E-2</v>
      </c>
      <c r="AX44" s="65">
        <v>711</v>
      </c>
      <c r="AY44" s="92"/>
      <c r="AZ44" s="93"/>
      <c r="BA44" s="93"/>
      <c r="BB44" s="93"/>
      <c r="BC44" s="93"/>
      <c r="BD44" s="93"/>
      <c r="BE44" s="93"/>
      <c r="BF44" s="93"/>
      <c r="BG44" s="92"/>
      <c r="BH44" s="105"/>
      <c r="BI44" s="92"/>
      <c r="BJ44" s="93"/>
      <c r="BK44" s="99"/>
      <c r="BL44" s="92"/>
      <c r="BM44" s="93"/>
      <c r="BN44" s="93"/>
      <c r="BO44" s="93"/>
      <c r="BP44" s="93"/>
      <c r="BQ44" s="92"/>
      <c r="BR44" s="93"/>
      <c r="BS44" s="92"/>
      <c r="BT44" s="93"/>
      <c r="BU44" s="93"/>
      <c r="BV44" s="93"/>
      <c r="BW44" s="93"/>
      <c r="BX44" s="93"/>
      <c r="BY44" s="93"/>
      <c r="BZ44" s="93"/>
      <c r="CA44" s="92"/>
      <c r="CB44" s="93"/>
      <c r="CC44" s="92"/>
      <c r="CD44" s="93"/>
      <c r="CE44" s="93"/>
      <c r="CF44" s="93"/>
      <c r="CG44" s="93"/>
      <c r="CH44" s="92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2"/>
      <c r="CV44" s="92"/>
      <c r="CW44" s="93"/>
      <c r="CX44" s="93"/>
      <c r="CY44" s="97"/>
      <c r="CZ44" s="92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2:151" ht="14.25" x14ac:dyDescent="0.2">
      <c r="B45" s="14"/>
      <c r="C45" s="13"/>
      <c r="D45" s="13"/>
      <c r="E45" s="13"/>
      <c r="F45" s="191"/>
      <c r="G45" s="56" t="s">
        <v>52</v>
      </c>
      <c r="H45" s="56" t="s">
        <v>53</v>
      </c>
      <c r="I45" s="65">
        <v>533</v>
      </c>
      <c r="J45" s="67" t="s">
        <v>139</v>
      </c>
      <c r="K45" s="67" t="s">
        <v>139</v>
      </c>
      <c r="L45" s="67" t="s">
        <v>139</v>
      </c>
      <c r="M45" s="67" t="s">
        <v>139</v>
      </c>
      <c r="N45" s="67" t="s">
        <v>139</v>
      </c>
      <c r="O45" s="65">
        <v>1</v>
      </c>
      <c r="P45" s="67" t="s">
        <v>139</v>
      </c>
      <c r="Q45" s="67" t="s">
        <v>139</v>
      </c>
      <c r="R45" s="67" t="s">
        <v>139</v>
      </c>
      <c r="S45" s="65">
        <v>2</v>
      </c>
      <c r="T45" s="67" t="s">
        <v>139</v>
      </c>
      <c r="U45" s="65">
        <v>1</v>
      </c>
      <c r="V45" s="65">
        <v>26</v>
      </c>
      <c r="W45" s="67" t="s">
        <v>139</v>
      </c>
      <c r="X45" s="67" t="s">
        <v>139</v>
      </c>
      <c r="Y45" s="67" t="s">
        <v>139</v>
      </c>
      <c r="Z45" s="67" t="s">
        <v>139</v>
      </c>
      <c r="AA45" s="67" t="s">
        <v>139</v>
      </c>
      <c r="AB45" s="67" t="s">
        <v>139</v>
      </c>
      <c r="AC45" s="67" t="s">
        <v>139</v>
      </c>
      <c r="AD45" s="67" t="s">
        <v>139</v>
      </c>
      <c r="AE45" s="65">
        <v>2</v>
      </c>
      <c r="AF45" s="67" t="s">
        <v>139</v>
      </c>
      <c r="AG45" s="67" t="s">
        <v>139</v>
      </c>
      <c r="AH45" s="67" t="s">
        <v>139</v>
      </c>
      <c r="AI45" s="67" t="s">
        <v>139</v>
      </c>
      <c r="AJ45" s="67" t="s">
        <v>139</v>
      </c>
      <c r="AK45" s="67" t="s">
        <v>139</v>
      </c>
      <c r="AL45" s="67" t="s">
        <v>139</v>
      </c>
      <c r="AM45" s="67" t="s">
        <v>139</v>
      </c>
      <c r="AN45" s="67" t="s">
        <v>139</v>
      </c>
      <c r="AO45" s="67" t="s">
        <v>139</v>
      </c>
      <c r="AP45" s="67" t="s">
        <v>139</v>
      </c>
      <c r="AQ45" s="67" t="s">
        <v>139</v>
      </c>
      <c r="AR45" s="67" t="s">
        <v>139</v>
      </c>
      <c r="AS45" s="67" t="s">
        <v>139</v>
      </c>
      <c r="AT45" s="67" t="s">
        <v>139</v>
      </c>
      <c r="AU45" s="67" t="s">
        <v>139</v>
      </c>
      <c r="AV45" s="67">
        <f t="shared" si="5"/>
        <v>32</v>
      </c>
      <c r="AW45" s="90">
        <f t="shared" si="6"/>
        <v>5.663716814159292E-2</v>
      </c>
      <c r="AX45" s="65">
        <v>565</v>
      </c>
      <c r="AY45" s="92"/>
      <c r="AZ45" s="93"/>
      <c r="BA45" s="93"/>
      <c r="BB45" s="93"/>
      <c r="BC45" s="93"/>
      <c r="BD45" s="93"/>
      <c r="BE45" s="93"/>
      <c r="BF45" s="93"/>
      <c r="BG45" s="92"/>
      <c r="BH45" s="105"/>
      <c r="BI45" s="93"/>
      <c r="BJ45" s="93"/>
      <c r="BK45" s="99"/>
      <c r="BL45" s="92"/>
      <c r="BM45" s="93"/>
      <c r="BN45" s="93"/>
      <c r="BO45" s="93"/>
      <c r="BP45" s="93"/>
      <c r="BQ45" s="92"/>
      <c r="BR45" s="93"/>
      <c r="BS45" s="92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2"/>
      <c r="CK45" s="93"/>
      <c r="CL45" s="93"/>
      <c r="CM45" s="93"/>
      <c r="CN45" s="93"/>
      <c r="CO45" s="92"/>
      <c r="CP45" s="93"/>
      <c r="CQ45" s="93"/>
      <c r="CR45" s="93"/>
      <c r="CS45" s="93"/>
      <c r="CT45" s="93"/>
      <c r="CU45" s="93"/>
      <c r="CV45" s="93"/>
      <c r="CW45" s="92"/>
      <c r="CX45" s="92"/>
      <c r="CY45" s="97"/>
      <c r="CZ45" s="92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</row>
    <row r="46" spans="2:151" ht="14.25" x14ac:dyDescent="0.2">
      <c r="B46" s="14"/>
      <c r="C46" s="13"/>
      <c r="D46" s="13"/>
      <c r="E46" s="13"/>
      <c r="F46" s="191"/>
      <c r="G46" s="56" t="s">
        <v>54</v>
      </c>
      <c r="H46" s="56" t="s">
        <v>55</v>
      </c>
      <c r="I46" s="65">
        <v>676</v>
      </c>
      <c r="J46" s="67" t="s">
        <v>139</v>
      </c>
      <c r="K46" s="67" t="s">
        <v>139</v>
      </c>
      <c r="L46" s="67" t="s">
        <v>139</v>
      </c>
      <c r="M46" s="67" t="s">
        <v>139</v>
      </c>
      <c r="N46" s="67" t="s">
        <v>139</v>
      </c>
      <c r="O46" s="67" t="s">
        <v>139</v>
      </c>
      <c r="P46" s="67" t="s">
        <v>139</v>
      </c>
      <c r="Q46" s="67" t="s">
        <v>139</v>
      </c>
      <c r="R46" s="67" t="s">
        <v>139</v>
      </c>
      <c r="S46" s="65">
        <v>1</v>
      </c>
      <c r="T46" s="67" t="s">
        <v>139</v>
      </c>
      <c r="U46" s="67" t="s">
        <v>139</v>
      </c>
      <c r="V46" s="65">
        <v>6</v>
      </c>
      <c r="W46" s="67" t="s">
        <v>139</v>
      </c>
      <c r="X46" s="65">
        <v>1</v>
      </c>
      <c r="Y46" s="67" t="s">
        <v>139</v>
      </c>
      <c r="Z46" s="67" t="s">
        <v>139</v>
      </c>
      <c r="AA46" s="67" t="s">
        <v>139</v>
      </c>
      <c r="AB46" s="65">
        <v>1</v>
      </c>
      <c r="AC46" s="67" t="s">
        <v>139</v>
      </c>
      <c r="AD46" s="67" t="s">
        <v>139</v>
      </c>
      <c r="AE46" s="67" t="s">
        <v>139</v>
      </c>
      <c r="AF46" s="67" t="s">
        <v>139</v>
      </c>
      <c r="AG46" s="67" t="s">
        <v>139</v>
      </c>
      <c r="AH46" s="67" t="s">
        <v>139</v>
      </c>
      <c r="AI46" s="67" t="s">
        <v>139</v>
      </c>
      <c r="AJ46" s="67" t="s">
        <v>139</v>
      </c>
      <c r="AK46" s="67" t="s">
        <v>139</v>
      </c>
      <c r="AL46" s="67" t="s">
        <v>139</v>
      </c>
      <c r="AM46" s="67" t="s">
        <v>139</v>
      </c>
      <c r="AN46" s="67" t="s">
        <v>139</v>
      </c>
      <c r="AO46" s="67" t="s">
        <v>139</v>
      </c>
      <c r="AP46" s="67" t="s">
        <v>139</v>
      </c>
      <c r="AQ46" s="67" t="s">
        <v>139</v>
      </c>
      <c r="AR46" s="67" t="s">
        <v>139</v>
      </c>
      <c r="AS46" s="67" t="s">
        <v>139</v>
      </c>
      <c r="AT46" s="67" t="s">
        <v>139</v>
      </c>
      <c r="AU46" s="67" t="s">
        <v>139</v>
      </c>
      <c r="AV46" s="67">
        <f t="shared" si="5"/>
        <v>9</v>
      </c>
      <c r="AW46" s="90">
        <f t="shared" si="6"/>
        <v>1.3138686131386862E-2</v>
      </c>
      <c r="AX46" s="65">
        <v>685</v>
      </c>
      <c r="AY46" s="92"/>
      <c r="AZ46" s="93"/>
      <c r="BA46" s="93"/>
      <c r="BB46" s="93"/>
      <c r="BC46" s="93"/>
      <c r="BD46" s="93"/>
      <c r="BE46" s="93"/>
      <c r="BF46" s="93"/>
      <c r="BG46" s="93"/>
      <c r="BH46" s="105"/>
      <c r="BI46" s="93"/>
      <c r="BJ46" s="93"/>
      <c r="BK46" s="99"/>
      <c r="BL46" s="92"/>
      <c r="BM46" s="93"/>
      <c r="BN46" s="93"/>
      <c r="BO46" s="93"/>
      <c r="BP46" s="93"/>
      <c r="BQ46" s="93"/>
      <c r="BR46" s="93"/>
      <c r="BS46" s="92"/>
      <c r="BT46" s="93"/>
      <c r="BU46" s="93"/>
      <c r="BV46" s="93"/>
      <c r="BW46" s="93"/>
      <c r="BX46" s="92"/>
      <c r="BY46" s="93"/>
      <c r="BZ46" s="93"/>
      <c r="CA46" s="93"/>
      <c r="CB46" s="93"/>
      <c r="CC46" s="92"/>
      <c r="CD46" s="93"/>
      <c r="CE46" s="93"/>
      <c r="CF46" s="93"/>
      <c r="CG46" s="93"/>
      <c r="CH46" s="93"/>
      <c r="CI46" s="93"/>
      <c r="CJ46" s="93"/>
      <c r="CK46" s="92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7"/>
      <c r="CZ46" s="92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</row>
    <row r="47" spans="2:151" ht="14.25" x14ac:dyDescent="0.2">
      <c r="B47" s="14"/>
      <c r="C47" s="13"/>
      <c r="D47" s="13"/>
      <c r="E47" s="13"/>
      <c r="F47" s="191"/>
      <c r="G47" s="56" t="s">
        <v>56</v>
      </c>
      <c r="H47" s="56" t="s">
        <v>57</v>
      </c>
      <c r="I47" s="65">
        <v>429</v>
      </c>
      <c r="J47" s="67" t="s">
        <v>139</v>
      </c>
      <c r="K47" s="67" t="s">
        <v>139</v>
      </c>
      <c r="L47" s="67" t="s">
        <v>139</v>
      </c>
      <c r="M47" s="67" t="s">
        <v>139</v>
      </c>
      <c r="N47" s="67" t="s">
        <v>139</v>
      </c>
      <c r="O47" s="65">
        <v>1</v>
      </c>
      <c r="P47" s="67" t="s">
        <v>139</v>
      </c>
      <c r="Q47" s="67" t="s">
        <v>139</v>
      </c>
      <c r="R47" s="65">
        <v>1</v>
      </c>
      <c r="S47" s="65">
        <v>1</v>
      </c>
      <c r="T47" s="65">
        <v>1</v>
      </c>
      <c r="U47" s="67" t="s">
        <v>139</v>
      </c>
      <c r="V47" s="65">
        <v>13</v>
      </c>
      <c r="W47" s="67" t="s">
        <v>139</v>
      </c>
      <c r="X47" s="67" t="s">
        <v>139</v>
      </c>
      <c r="Y47" s="67" t="s">
        <v>139</v>
      </c>
      <c r="Z47" s="65">
        <v>2</v>
      </c>
      <c r="AA47" s="65">
        <v>1</v>
      </c>
      <c r="AB47" s="67" t="s">
        <v>139</v>
      </c>
      <c r="AC47" s="67" t="s">
        <v>139</v>
      </c>
      <c r="AD47" s="67" t="s">
        <v>139</v>
      </c>
      <c r="AE47" s="67" t="s">
        <v>139</v>
      </c>
      <c r="AF47" s="67" t="s">
        <v>139</v>
      </c>
      <c r="AG47" s="67" t="s">
        <v>139</v>
      </c>
      <c r="AH47" s="65">
        <v>1</v>
      </c>
      <c r="AI47" s="67" t="s">
        <v>139</v>
      </c>
      <c r="AJ47" s="67" t="s">
        <v>139</v>
      </c>
      <c r="AK47" s="67" t="s">
        <v>139</v>
      </c>
      <c r="AL47" s="67" t="s">
        <v>139</v>
      </c>
      <c r="AM47" s="67" t="s">
        <v>139</v>
      </c>
      <c r="AN47" s="67" t="s">
        <v>139</v>
      </c>
      <c r="AO47" s="67" t="s">
        <v>139</v>
      </c>
      <c r="AP47" s="67" t="s">
        <v>139</v>
      </c>
      <c r="AQ47" s="67" t="s">
        <v>139</v>
      </c>
      <c r="AR47" s="67" t="s">
        <v>139</v>
      </c>
      <c r="AS47" s="67" t="s">
        <v>139</v>
      </c>
      <c r="AT47" s="67" t="s">
        <v>139</v>
      </c>
      <c r="AU47" s="67" t="s">
        <v>139</v>
      </c>
      <c r="AV47" s="67">
        <f t="shared" si="5"/>
        <v>21</v>
      </c>
      <c r="AW47" s="90">
        <f t="shared" si="6"/>
        <v>4.6666666666666669E-2</v>
      </c>
      <c r="AX47" s="65">
        <v>450</v>
      </c>
      <c r="AY47" s="92"/>
      <c r="AZ47" s="93"/>
      <c r="BA47" s="93"/>
      <c r="BB47" s="93"/>
      <c r="BC47" s="93"/>
      <c r="BD47" s="93"/>
      <c r="BE47" s="93"/>
      <c r="BF47" s="93"/>
      <c r="BG47" s="92"/>
      <c r="BH47" s="105"/>
      <c r="BI47" s="93"/>
      <c r="BJ47" s="93"/>
      <c r="BK47" s="99"/>
      <c r="BL47" s="92"/>
      <c r="BM47" s="92"/>
      <c r="BN47" s="93"/>
      <c r="BO47" s="93"/>
      <c r="BP47" s="92"/>
      <c r="BQ47" s="93"/>
      <c r="BR47" s="93"/>
      <c r="BS47" s="92"/>
      <c r="BT47" s="93"/>
      <c r="BU47" s="93"/>
      <c r="BV47" s="93"/>
      <c r="BW47" s="93"/>
      <c r="BX47" s="93"/>
      <c r="BY47" s="93"/>
      <c r="BZ47" s="92"/>
      <c r="CA47" s="92"/>
      <c r="CB47" s="93"/>
      <c r="CC47" s="93"/>
      <c r="CD47" s="93"/>
      <c r="CE47" s="93"/>
      <c r="CF47" s="93"/>
      <c r="CG47" s="92"/>
      <c r="CH47" s="93"/>
      <c r="CI47" s="93"/>
      <c r="CJ47" s="93"/>
      <c r="CK47" s="92"/>
      <c r="CL47" s="93"/>
      <c r="CM47" s="92"/>
      <c r="CN47" s="93"/>
      <c r="CO47" s="93"/>
      <c r="CP47" s="92"/>
      <c r="CQ47" s="93"/>
      <c r="CR47" s="93"/>
      <c r="CS47" s="93"/>
      <c r="CT47" s="93"/>
      <c r="CU47" s="93"/>
      <c r="CV47" s="93"/>
      <c r="CW47" s="93"/>
      <c r="CX47" s="93"/>
      <c r="CY47" s="97"/>
      <c r="CZ47" s="92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</row>
    <row r="48" spans="2:151" ht="14.25" x14ac:dyDescent="0.2">
      <c r="B48" s="14"/>
      <c r="C48" s="13"/>
      <c r="D48" s="13"/>
      <c r="E48" s="13"/>
      <c r="F48" s="191"/>
      <c r="G48" s="56" t="s">
        <v>58</v>
      </c>
      <c r="H48" s="56" t="s">
        <v>59</v>
      </c>
      <c r="I48" s="65">
        <v>888</v>
      </c>
      <c r="J48" s="67" t="s">
        <v>139</v>
      </c>
      <c r="K48" s="67" t="s">
        <v>139</v>
      </c>
      <c r="L48" s="67" t="s">
        <v>139</v>
      </c>
      <c r="M48" s="67" t="s">
        <v>139</v>
      </c>
      <c r="N48" s="67" t="s">
        <v>139</v>
      </c>
      <c r="O48" s="67" t="s">
        <v>139</v>
      </c>
      <c r="P48" s="67" t="s">
        <v>139</v>
      </c>
      <c r="Q48" s="67" t="s">
        <v>139</v>
      </c>
      <c r="R48" s="67" t="s">
        <v>139</v>
      </c>
      <c r="S48" s="67" t="s">
        <v>139</v>
      </c>
      <c r="T48" s="67" t="s">
        <v>139</v>
      </c>
      <c r="U48" s="65">
        <v>1</v>
      </c>
      <c r="V48" s="65">
        <v>17</v>
      </c>
      <c r="W48" s="67" t="s">
        <v>139</v>
      </c>
      <c r="X48" s="67" t="s">
        <v>139</v>
      </c>
      <c r="Y48" s="67" t="s">
        <v>139</v>
      </c>
      <c r="Z48" s="65">
        <v>1</v>
      </c>
      <c r="AA48" s="65">
        <v>4</v>
      </c>
      <c r="AB48" s="65">
        <v>1</v>
      </c>
      <c r="AC48" s="67" t="s">
        <v>139</v>
      </c>
      <c r="AD48" s="67" t="s">
        <v>139</v>
      </c>
      <c r="AE48" s="67" t="s">
        <v>139</v>
      </c>
      <c r="AF48" s="67" t="s">
        <v>139</v>
      </c>
      <c r="AG48" s="67" t="s">
        <v>139</v>
      </c>
      <c r="AH48" s="67" t="s">
        <v>139</v>
      </c>
      <c r="AI48" s="67" t="s">
        <v>139</v>
      </c>
      <c r="AJ48" s="67" t="s">
        <v>139</v>
      </c>
      <c r="AK48" s="67" t="s">
        <v>139</v>
      </c>
      <c r="AL48" s="65">
        <v>2</v>
      </c>
      <c r="AM48" s="67" t="s">
        <v>139</v>
      </c>
      <c r="AN48" s="67" t="s">
        <v>139</v>
      </c>
      <c r="AO48" s="67" t="s">
        <v>139</v>
      </c>
      <c r="AP48" s="67" t="s">
        <v>139</v>
      </c>
      <c r="AQ48" s="67" t="s">
        <v>139</v>
      </c>
      <c r="AR48" s="67" t="s">
        <v>139</v>
      </c>
      <c r="AS48" s="67" t="s">
        <v>139</v>
      </c>
      <c r="AT48" s="67" t="s">
        <v>139</v>
      </c>
      <c r="AU48" s="67" t="s">
        <v>139</v>
      </c>
      <c r="AV48" s="67">
        <f t="shared" si="5"/>
        <v>26</v>
      </c>
      <c r="AW48" s="90">
        <f t="shared" si="6"/>
        <v>2.8446389496717725E-2</v>
      </c>
      <c r="AX48" s="65">
        <v>914</v>
      </c>
      <c r="AY48" s="92"/>
      <c r="AZ48" s="93"/>
      <c r="BA48" s="93"/>
      <c r="BB48" s="93"/>
      <c r="BC48" s="93"/>
      <c r="BD48" s="93"/>
      <c r="BE48" s="93"/>
      <c r="BF48" s="93"/>
      <c r="BG48" s="93"/>
      <c r="BH48" s="106"/>
      <c r="BI48" s="93"/>
      <c r="BJ48" s="93"/>
      <c r="BK48" s="99"/>
      <c r="BL48" s="93"/>
      <c r="BM48" s="93"/>
      <c r="BN48" s="93"/>
      <c r="BO48" s="93"/>
      <c r="BP48" s="93"/>
      <c r="BQ48" s="92"/>
      <c r="BR48" s="93"/>
      <c r="BS48" s="92"/>
      <c r="BT48" s="93"/>
      <c r="BU48" s="93"/>
      <c r="BV48" s="93"/>
      <c r="BW48" s="93"/>
      <c r="BX48" s="93"/>
      <c r="BY48" s="93"/>
      <c r="BZ48" s="92"/>
      <c r="CA48" s="92"/>
      <c r="CB48" s="93"/>
      <c r="CC48" s="92"/>
      <c r="CD48" s="93"/>
      <c r="CE48" s="92"/>
      <c r="CF48" s="93"/>
      <c r="CG48" s="93"/>
      <c r="CH48" s="92"/>
      <c r="CI48" s="92"/>
      <c r="CJ48" s="92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2"/>
      <c r="CV48" s="93"/>
      <c r="CW48" s="93"/>
      <c r="CX48" s="93"/>
      <c r="CY48" s="97"/>
      <c r="CZ48" s="92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</row>
    <row r="49" spans="2:151" ht="14.25" x14ac:dyDescent="0.2">
      <c r="B49" s="14"/>
      <c r="C49" s="13"/>
      <c r="D49" s="13"/>
      <c r="E49" s="13"/>
      <c r="F49" s="191"/>
      <c r="G49" s="56" t="s">
        <v>60</v>
      </c>
      <c r="H49" s="56" t="s">
        <v>61</v>
      </c>
      <c r="I49" s="65">
        <v>581</v>
      </c>
      <c r="J49" s="67" t="s">
        <v>139</v>
      </c>
      <c r="K49" s="67" t="s">
        <v>139</v>
      </c>
      <c r="L49" s="67" t="s">
        <v>139</v>
      </c>
      <c r="M49" s="67" t="s">
        <v>139</v>
      </c>
      <c r="N49" s="67" t="s">
        <v>139</v>
      </c>
      <c r="O49" s="65">
        <v>2</v>
      </c>
      <c r="P49" s="67" t="s">
        <v>139</v>
      </c>
      <c r="Q49" s="67" t="s">
        <v>139</v>
      </c>
      <c r="R49" s="65">
        <v>1</v>
      </c>
      <c r="S49" s="65">
        <v>1</v>
      </c>
      <c r="T49" s="67" t="s">
        <v>139</v>
      </c>
      <c r="U49" s="67" t="s">
        <v>139</v>
      </c>
      <c r="V49" s="65">
        <v>5</v>
      </c>
      <c r="W49" s="67" t="s">
        <v>139</v>
      </c>
      <c r="X49" s="67" t="s">
        <v>139</v>
      </c>
      <c r="Y49" s="65">
        <v>1</v>
      </c>
      <c r="Z49" s="67" t="s">
        <v>139</v>
      </c>
      <c r="AA49" s="67" t="s">
        <v>139</v>
      </c>
      <c r="AB49" s="67" t="s">
        <v>139</v>
      </c>
      <c r="AC49" s="67" t="s">
        <v>139</v>
      </c>
      <c r="AD49" s="67" t="s">
        <v>139</v>
      </c>
      <c r="AE49" s="67" t="s">
        <v>139</v>
      </c>
      <c r="AF49" s="67" t="s">
        <v>139</v>
      </c>
      <c r="AG49" s="67" t="s">
        <v>139</v>
      </c>
      <c r="AH49" s="67" t="s">
        <v>139</v>
      </c>
      <c r="AI49" s="67" t="s">
        <v>139</v>
      </c>
      <c r="AJ49" s="67" t="s">
        <v>139</v>
      </c>
      <c r="AK49" s="67" t="s">
        <v>139</v>
      </c>
      <c r="AL49" s="67" t="s">
        <v>139</v>
      </c>
      <c r="AM49" s="67" t="s">
        <v>139</v>
      </c>
      <c r="AN49" s="67" t="s">
        <v>139</v>
      </c>
      <c r="AO49" s="67" t="s">
        <v>139</v>
      </c>
      <c r="AP49" s="67" t="s">
        <v>139</v>
      </c>
      <c r="AQ49" s="67" t="s">
        <v>139</v>
      </c>
      <c r="AR49" s="67" t="s">
        <v>139</v>
      </c>
      <c r="AS49" s="67" t="s">
        <v>139</v>
      </c>
      <c r="AT49" s="67" t="s">
        <v>139</v>
      </c>
      <c r="AU49" s="67" t="s">
        <v>139</v>
      </c>
      <c r="AV49" s="67">
        <f t="shared" si="5"/>
        <v>10</v>
      </c>
      <c r="AW49" s="90">
        <f t="shared" si="6"/>
        <v>1.6920473773265651E-2</v>
      </c>
      <c r="AX49" s="65">
        <v>591</v>
      </c>
      <c r="AY49" s="92"/>
      <c r="AZ49" s="93"/>
      <c r="BA49" s="93"/>
      <c r="BB49" s="93"/>
      <c r="BC49" s="93"/>
      <c r="BD49" s="93"/>
      <c r="BE49" s="93"/>
      <c r="BF49" s="93"/>
      <c r="BG49" s="92"/>
      <c r="BH49" s="105"/>
      <c r="BI49" s="93"/>
      <c r="BJ49" s="93"/>
      <c r="BK49" s="99"/>
      <c r="BL49" s="92"/>
      <c r="BM49" s="93"/>
      <c r="BN49" s="93"/>
      <c r="BO49" s="92"/>
      <c r="BP49" s="93"/>
      <c r="BQ49" s="93"/>
      <c r="BR49" s="93"/>
      <c r="BS49" s="92"/>
      <c r="BT49" s="93"/>
      <c r="BU49" s="93"/>
      <c r="BV49" s="93"/>
      <c r="BW49" s="93"/>
      <c r="BX49" s="93"/>
      <c r="BY49" s="92"/>
      <c r="BZ49" s="93"/>
      <c r="CA49" s="93"/>
      <c r="CB49" s="93"/>
      <c r="CC49" s="92"/>
      <c r="CD49" s="93"/>
      <c r="CE49" s="93"/>
      <c r="CF49" s="93"/>
      <c r="CG49" s="93"/>
      <c r="CH49" s="93"/>
      <c r="CI49" s="93"/>
      <c r="CJ49" s="92"/>
      <c r="CK49" s="93"/>
      <c r="CL49" s="93"/>
      <c r="CM49" s="93"/>
      <c r="CN49" s="93"/>
      <c r="CO49" s="93"/>
      <c r="CP49" s="92"/>
      <c r="CQ49" s="93"/>
      <c r="CR49" s="93"/>
      <c r="CS49" s="93"/>
      <c r="CT49" s="93"/>
      <c r="CU49" s="93"/>
      <c r="CV49" s="93"/>
      <c r="CW49" s="93"/>
      <c r="CX49" s="93"/>
      <c r="CY49" s="97"/>
      <c r="CZ49" s="92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</row>
    <row r="50" spans="2:151" ht="14.25" x14ac:dyDescent="0.2">
      <c r="B50" s="14"/>
      <c r="C50" s="13"/>
      <c r="D50" s="13"/>
      <c r="E50" s="13"/>
      <c r="F50" s="191"/>
      <c r="G50" s="56" t="s">
        <v>62</v>
      </c>
      <c r="H50" s="56" t="s">
        <v>63</v>
      </c>
      <c r="I50" s="65">
        <v>533</v>
      </c>
      <c r="J50" s="67" t="s">
        <v>139</v>
      </c>
      <c r="K50" s="67" t="s">
        <v>139</v>
      </c>
      <c r="L50" s="67" t="s">
        <v>139</v>
      </c>
      <c r="M50" s="67" t="s">
        <v>139</v>
      </c>
      <c r="N50" s="67" t="s">
        <v>139</v>
      </c>
      <c r="O50" s="67" t="s">
        <v>139</v>
      </c>
      <c r="P50" s="67" t="s">
        <v>139</v>
      </c>
      <c r="Q50" s="67" t="s">
        <v>139</v>
      </c>
      <c r="R50" s="67" t="s">
        <v>139</v>
      </c>
      <c r="S50" s="65">
        <v>1</v>
      </c>
      <c r="T50" s="67" t="s">
        <v>139</v>
      </c>
      <c r="U50" s="67" t="s">
        <v>139</v>
      </c>
      <c r="V50" s="65">
        <v>3</v>
      </c>
      <c r="W50" s="67" t="s">
        <v>139</v>
      </c>
      <c r="X50" s="67" t="s">
        <v>139</v>
      </c>
      <c r="Y50" s="67" t="s">
        <v>139</v>
      </c>
      <c r="Z50" s="67" t="s">
        <v>139</v>
      </c>
      <c r="AA50" s="67" t="s">
        <v>139</v>
      </c>
      <c r="AB50" s="67" t="s">
        <v>139</v>
      </c>
      <c r="AC50" s="67" t="s">
        <v>139</v>
      </c>
      <c r="AD50" s="67" t="s">
        <v>139</v>
      </c>
      <c r="AE50" s="67" t="s">
        <v>139</v>
      </c>
      <c r="AF50" s="67" t="s">
        <v>139</v>
      </c>
      <c r="AG50" s="67" t="s">
        <v>139</v>
      </c>
      <c r="AH50" s="67" t="s">
        <v>139</v>
      </c>
      <c r="AI50" s="67" t="s">
        <v>139</v>
      </c>
      <c r="AJ50" s="67" t="s">
        <v>139</v>
      </c>
      <c r="AK50" s="67" t="s">
        <v>139</v>
      </c>
      <c r="AL50" s="67" t="s">
        <v>139</v>
      </c>
      <c r="AM50" s="67" t="s">
        <v>139</v>
      </c>
      <c r="AN50" s="67" t="s">
        <v>139</v>
      </c>
      <c r="AO50" s="67" t="s">
        <v>139</v>
      </c>
      <c r="AP50" s="67" t="s">
        <v>139</v>
      </c>
      <c r="AQ50" s="67" t="s">
        <v>139</v>
      </c>
      <c r="AR50" s="67" t="s">
        <v>139</v>
      </c>
      <c r="AS50" s="67" t="s">
        <v>139</v>
      </c>
      <c r="AT50" s="67" t="s">
        <v>139</v>
      </c>
      <c r="AU50" s="67" t="s">
        <v>139</v>
      </c>
      <c r="AV50" s="67">
        <f t="shared" si="5"/>
        <v>4</v>
      </c>
      <c r="AW50" s="90">
        <f t="shared" si="6"/>
        <v>7.4487895716945996E-3</v>
      </c>
      <c r="AX50" s="65">
        <v>537</v>
      </c>
      <c r="AY50" s="92"/>
      <c r="AZ50" s="93"/>
      <c r="BA50" s="93"/>
      <c r="BB50" s="93"/>
      <c r="BC50" s="93"/>
      <c r="BD50" s="93"/>
      <c r="BE50" s="93"/>
      <c r="BF50" s="93"/>
      <c r="BG50" s="93"/>
      <c r="BH50" s="105"/>
      <c r="BI50" s="93"/>
      <c r="BJ50" s="93"/>
      <c r="BK50" s="99"/>
      <c r="BL50" s="92"/>
      <c r="BM50" s="93"/>
      <c r="BN50" s="93"/>
      <c r="BO50" s="93"/>
      <c r="BP50" s="93"/>
      <c r="BQ50" s="93"/>
      <c r="BR50" s="93"/>
      <c r="BS50" s="92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2"/>
      <c r="CJ50" s="93"/>
      <c r="CK50" s="93"/>
      <c r="CL50" s="92"/>
      <c r="CM50" s="93"/>
      <c r="CN50" s="93"/>
      <c r="CO50" s="93"/>
      <c r="CP50" s="93"/>
      <c r="CQ50" s="93"/>
      <c r="CR50" s="92"/>
      <c r="CS50" s="93"/>
      <c r="CT50" s="93"/>
      <c r="CU50" s="93"/>
      <c r="CV50" s="93"/>
      <c r="CW50" s="93"/>
      <c r="CX50" s="93"/>
      <c r="CY50" s="97"/>
      <c r="CZ50" s="92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</row>
    <row r="51" spans="2:151" ht="14.25" x14ac:dyDescent="0.2">
      <c r="B51" s="14"/>
      <c r="C51" s="13"/>
      <c r="D51" s="13"/>
      <c r="E51" s="13"/>
      <c r="F51" s="191"/>
      <c r="G51" s="56" t="s">
        <v>64</v>
      </c>
      <c r="H51" s="56" t="s">
        <v>65</v>
      </c>
      <c r="I51" s="65">
        <v>681</v>
      </c>
      <c r="J51" s="67" t="s">
        <v>139</v>
      </c>
      <c r="K51" s="67" t="s">
        <v>139</v>
      </c>
      <c r="L51" s="67" t="s">
        <v>139</v>
      </c>
      <c r="M51" s="67" t="s">
        <v>139</v>
      </c>
      <c r="N51" s="67" t="s">
        <v>139</v>
      </c>
      <c r="O51" s="67" t="s">
        <v>139</v>
      </c>
      <c r="P51" s="67" t="s">
        <v>139</v>
      </c>
      <c r="Q51" s="67" t="s">
        <v>139</v>
      </c>
      <c r="R51" s="67" t="s">
        <v>139</v>
      </c>
      <c r="S51" s="65">
        <v>4</v>
      </c>
      <c r="T51" s="67" t="s">
        <v>139</v>
      </c>
      <c r="U51" s="67" t="s">
        <v>139</v>
      </c>
      <c r="V51" s="65">
        <v>13</v>
      </c>
      <c r="W51" s="67" t="s">
        <v>139</v>
      </c>
      <c r="X51" s="67" t="s">
        <v>139</v>
      </c>
      <c r="Y51" s="67" t="s">
        <v>139</v>
      </c>
      <c r="Z51" s="67" t="s">
        <v>139</v>
      </c>
      <c r="AA51" s="67" t="s">
        <v>139</v>
      </c>
      <c r="AB51" s="67" t="s">
        <v>139</v>
      </c>
      <c r="AC51" s="67" t="s">
        <v>139</v>
      </c>
      <c r="AD51" s="67" t="s">
        <v>139</v>
      </c>
      <c r="AE51" s="67" t="s">
        <v>139</v>
      </c>
      <c r="AF51" s="67" t="s">
        <v>139</v>
      </c>
      <c r="AG51" s="67" t="s">
        <v>139</v>
      </c>
      <c r="AH51" s="67" t="s">
        <v>139</v>
      </c>
      <c r="AI51" s="67" t="s">
        <v>139</v>
      </c>
      <c r="AJ51" s="67" t="s">
        <v>139</v>
      </c>
      <c r="AK51" s="67" t="s">
        <v>139</v>
      </c>
      <c r="AL51" s="65">
        <v>2</v>
      </c>
      <c r="AM51" s="67" t="s">
        <v>139</v>
      </c>
      <c r="AN51" s="67" t="s">
        <v>139</v>
      </c>
      <c r="AO51" s="67" t="s">
        <v>139</v>
      </c>
      <c r="AP51" s="67" t="s">
        <v>139</v>
      </c>
      <c r="AQ51" s="67" t="s">
        <v>139</v>
      </c>
      <c r="AR51" s="67" t="s">
        <v>139</v>
      </c>
      <c r="AS51" s="67" t="s">
        <v>139</v>
      </c>
      <c r="AT51" s="67" t="s">
        <v>139</v>
      </c>
      <c r="AU51" s="67" t="s">
        <v>139</v>
      </c>
      <c r="AV51" s="67">
        <f t="shared" si="5"/>
        <v>19</v>
      </c>
      <c r="AW51" s="90">
        <f t="shared" si="6"/>
        <v>2.7142857142857142E-2</v>
      </c>
      <c r="AX51" s="65">
        <v>700</v>
      </c>
      <c r="AY51" s="92"/>
      <c r="AZ51" s="92"/>
      <c r="BA51" s="93"/>
      <c r="BB51" s="93"/>
      <c r="BC51" s="93"/>
      <c r="BD51" s="93"/>
      <c r="BE51" s="93"/>
      <c r="BF51" s="93"/>
      <c r="BG51" s="93"/>
      <c r="BH51" s="105"/>
      <c r="BI51" s="93"/>
      <c r="BJ51" s="93"/>
      <c r="BK51" s="99"/>
      <c r="BL51" s="92"/>
      <c r="BM51" s="93"/>
      <c r="BN51" s="93"/>
      <c r="BO51" s="93"/>
      <c r="BP51" s="93"/>
      <c r="BQ51" s="93"/>
      <c r="BR51" s="93"/>
      <c r="BS51" s="92"/>
      <c r="BT51" s="93"/>
      <c r="BU51" s="93"/>
      <c r="BV51" s="93"/>
      <c r="BW51" s="93"/>
      <c r="BX51" s="93"/>
      <c r="BY51" s="93"/>
      <c r="BZ51" s="93"/>
      <c r="CA51" s="93"/>
      <c r="CB51" s="93"/>
      <c r="CC51" s="92"/>
      <c r="CD51" s="93"/>
      <c r="CE51" s="93"/>
      <c r="CF51" s="93"/>
      <c r="CG51" s="92"/>
      <c r="CH51" s="93"/>
      <c r="CI51" s="93"/>
      <c r="CJ51" s="93"/>
      <c r="CK51" s="93"/>
      <c r="CL51" s="93"/>
      <c r="CM51" s="93"/>
      <c r="CN51" s="92"/>
      <c r="CO51" s="93"/>
      <c r="CP51" s="93"/>
      <c r="CQ51" s="93"/>
      <c r="CR51" s="93"/>
      <c r="CS51" s="93"/>
      <c r="CT51" s="93"/>
      <c r="CU51" s="92"/>
      <c r="CV51" s="93"/>
      <c r="CW51" s="93"/>
      <c r="CX51" s="92"/>
      <c r="CY51" s="97"/>
      <c r="CZ51" s="92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</row>
    <row r="52" spans="2:151" ht="14.25" x14ac:dyDescent="0.2">
      <c r="B52" s="14"/>
      <c r="C52" s="13"/>
      <c r="D52" s="13"/>
      <c r="E52" s="13"/>
      <c r="F52" s="191"/>
      <c r="G52" s="56" t="s">
        <v>66</v>
      </c>
      <c r="H52" s="56" t="s">
        <v>67</v>
      </c>
      <c r="I52" s="65">
        <v>629</v>
      </c>
      <c r="J52" s="67" t="s">
        <v>139</v>
      </c>
      <c r="K52" s="67" t="s">
        <v>139</v>
      </c>
      <c r="L52" s="67" t="s">
        <v>139</v>
      </c>
      <c r="M52" s="65">
        <v>1</v>
      </c>
      <c r="N52" s="67" t="s">
        <v>139</v>
      </c>
      <c r="O52" s="67" t="s">
        <v>139</v>
      </c>
      <c r="P52" s="67" t="s">
        <v>139</v>
      </c>
      <c r="Q52" s="67" t="s">
        <v>139</v>
      </c>
      <c r="R52" s="67" t="s">
        <v>139</v>
      </c>
      <c r="S52" s="65">
        <v>5</v>
      </c>
      <c r="T52" s="67" t="s">
        <v>139</v>
      </c>
      <c r="U52" s="67" t="s">
        <v>139</v>
      </c>
      <c r="V52" s="65">
        <v>15</v>
      </c>
      <c r="W52" s="67" t="s">
        <v>139</v>
      </c>
      <c r="X52" s="67" t="s">
        <v>139</v>
      </c>
      <c r="Y52" s="67" t="s">
        <v>139</v>
      </c>
      <c r="Z52" s="67" t="s">
        <v>139</v>
      </c>
      <c r="AA52" s="65">
        <v>2</v>
      </c>
      <c r="AB52" s="67" t="s">
        <v>139</v>
      </c>
      <c r="AC52" s="67" t="s">
        <v>139</v>
      </c>
      <c r="AD52" s="67" t="s">
        <v>139</v>
      </c>
      <c r="AE52" s="67" t="s">
        <v>139</v>
      </c>
      <c r="AF52" s="67" t="s">
        <v>139</v>
      </c>
      <c r="AG52" s="67" t="s">
        <v>139</v>
      </c>
      <c r="AH52" s="67" t="s">
        <v>139</v>
      </c>
      <c r="AI52" s="67" t="s">
        <v>139</v>
      </c>
      <c r="AJ52" s="65">
        <v>1</v>
      </c>
      <c r="AK52" s="67" t="s">
        <v>139</v>
      </c>
      <c r="AL52" s="67" t="s">
        <v>139</v>
      </c>
      <c r="AM52" s="67" t="s">
        <v>139</v>
      </c>
      <c r="AN52" s="67" t="s">
        <v>139</v>
      </c>
      <c r="AO52" s="67" t="s">
        <v>139</v>
      </c>
      <c r="AP52" s="67" t="s">
        <v>139</v>
      </c>
      <c r="AQ52" s="67" t="s">
        <v>139</v>
      </c>
      <c r="AR52" s="67" t="s">
        <v>139</v>
      </c>
      <c r="AS52" s="67" t="s">
        <v>139</v>
      </c>
      <c r="AT52" s="67" t="s">
        <v>139</v>
      </c>
      <c r="AU52" s="67" t="s">
        <v>139</v>
      </c>
      <c r="AV52" s="67">
        <f t="shared" si="5"/>
        <v>24</v>
      </c>
      <c r="AW52" s="90">
        <f t="shared" si="6"/>
        <v>3.6753445635528334E-2</v>
      </c>
      <c r="AX52" s="65">
        <v>653</v>
      </c>
      <c r="AY52" s="92"/>
      <c r="AZ52" s="93"/>
      <c r="BA52" s="93"/>
      <c r="BB52" s="93"/>
      <c r="BC52" s="93"/>
      <c r="BD52" s="93"/>
      <c r="BE52" s="92"/>
      <c r="BF52" s="93"/>
      <c r="BG52" s="93"/>
      <c r="BH52" s="105"/>
      <c r="BI52" s="93"/>
      <c r="BJ52" s="93"/>
      <c r="BK52" s="99"/>
      <c r="BL52" s="92"/>
      <c r="BM52" s="93"/>
      <c r="BN52" s="93"/>
      <c r="BO52" s="93"/>
      <c r="BP52" s="93"/>
      <c r="BQ52" s="93"/>
      <c r="BR52" s="93"/>
      <c r="BS52" s="92"/>
      <c r="BT52" s="93"/>
      <c r="BU52" s="93"/>
      <c r="BV52" s="93"/>
      <c r="BW52" s="93"/>
      <c r="BX52" s="93"/>
      <c r="BY52" s="93"/>
      <c r="BZ52" s="93"/>
      <c r="CA52" s="92"/>
      <c r="CB52" s="93"/>
      <c r="CC52" s="93"/>
      <c r="CD52" s="93"/>
      <c r="CE52" s="93"/>
      <c r="CF52" s="93"/>
      <c r="CG52" s="93"/>
      <c r="CH52" s="93"/>
      <c r="CI52" s="93"/>
      <c r="CJ52" s="93"/>
      <c r="CK52" s="92"/>
      <c r="CL52" s="93"/>
      <c r="CM52" s="92"/>
      <c r="CN52" s="93"/>
      <c r="CO52" s="92"/>
      <c r="CP52" s="93"/>
      <c r="CQ52" s="93"/>
      <c r="CR52" s="92"/>
      <c r="CS52" s="93"/>
      <c r="CT52" s="93"/>
      <c r="CU52" s="93"/>
      <c r="CV52" s="93"/>
      <c r="CW52" s="93"/>
      <c r="CX52" s="93"/>
      <c r="CY52" s="97"/>
      <c r="CZ52" s="92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</row>
    <row r="53" spans="2:151" ht="14.25" x14ac:dyDescent="0.2">
      <c r="B53" s="14"/>
      <c r="C53" s="13"/>
      <c r="D53" s="13"/>
      <c r="E53" s="13"/>
      <c r="F53" s="191"/>
      <c r="G53" s="56" t="s">
        <v>68</v>
      </c>
      <c r="H53" s="56" t="s">
        <v>69</v>
      </c>
      <c r="I53" s="65">
        <v>362</v>
      </c>
      <c r="J53" s="67" t="s">
        <v>139</v>
      </c>
      <c r="K53" s="67" t="s">
        <v>139</v>
      </c>
      <c r="L53" s="67" t="s">
        <v>139</v>
      </c>
      <c r="M53" s="67" t="s">
        <v>139</v>
      </c>
      <c r="N53" s="67" t="s">
        <v>139</v>
      </c>
      <c r="O53" s="67" t="s">
        <v>139</v>
      </c>
      <c r="P53" s="67" t="s">
        <v>139</v>
      </c>
      <c r="Q53" s="67" t="s">
        <v>139</v>
      </c>
      <c r="R53" s="67" t="s">
        <v>139</v>
      </c>
      <c r="S53" s="65">
        <v>7</v>
      </c>
      <c r="T53" s="67" t="s">
        <v>139</v>
      </c>
      <c r="U53" s="67" t="s">
        <v>139</v>
      </c>
      <c r="V53" s="65">
        <v>15</v>
      </c>
      <c r="W53" s="67" t="s">
        <v>139</v>
      </c>
      <c r="X53" s="67" t="s">
        <v>139</v>
      </c>
      <c r="Y53" s="67" t="s">
        <v>139</v>
      </c>
      <c r="Z53" s="67" t="s">
        <v>139</v>
      </c>
      <c r="AA53" s="67" t="s">
        <v>139</v>
      </c>
      <c r="AB53" s="67" t="s">
        <v>139</v>
      </c>
      <c r="AC53" s="67" t="s">
        <v>139</v>
      </c>
      <c r="AD53" s="67" t="s">
        <v>139</v>
      </c>
      <c r="AE53" s="67" t="s">
        <v>139</v>
      </c>
      <c r="AF53" s="67" t="s">
        <v>139</v>
      </c>
      <c r="AG53" s="65">
        <v>2</v>
      </c>
      <c r="AH53" s="65">
        <v>1</v>
      </c>
      <c r="AI53" s="67" t="s">
        <v>139</v>
      </c>
      <c r="AJ53" s="67" t="s">
        <v>139</v>
      </c>
      <c r="AK53" s="67" t="s">
        <v>139</v>
      </c>
      <c r="AL53" s="67" t="s">
        <v>139</v>
      </c>
      <c r="AM53" s="67" t="s">
        <v>139</v>
      </c>
      <c r="AN53" s="67" t="s">
        <v>139</v>
      </c>
      <c r="AO53" s="67" t="s">
        <v>139</v>
      </c>
      <c r="AP53" s="67" t="s">
        <v>139</v>
      </c>
      <c r="AQ53" s="67" t="s">
        <v>139</v>
      </c>
      <c r="AR53" s="67" t="s">
        <v>139</v>
      </c>
      <c r="AS53" s="67" t="s">
        <v>139</v>
      </c>
      <c r="AT53" s="67" t="s">
        <v>139</v>
      </c>
      <c r="AU53" s="67" t="s">
        <v>139</v>
      </c>
      <c r="AV53" s="67">
        <f t="shared" si="5"/>
        <v>25</v>
      </c>
      <c r="AW53" s="90">
        <f t="shared" si="6"/>
        <v>6.4599483204134361E-2</v>
      </c>
      <c r="AX53" s="65">
        <v>387</v>
      </c>
      <c r="AY53" s="92"/>
      <c r="AZ53" s="93"/>
      <c r="BA53" s="93"/>
      <c r="BB53" s="93"/>
      <c r="BC53" s="93"/>
      <c r="BD53" s="93"/>
      <c r="BE53" s="93"/>
      <c r="BF53" s="93"/>
      <c r="BG53" s="92"/>
      <c r="BH53" s="105"/>
      <c r="BI53" s="93"/>
      <c r="BJ53" s="93"/>
      <c r="BK53" s="99"/>
      <c r="BL53" s="92"/>
      <c r="BM53" s="93"/>
      <c r="BN53" s="93"/>
      <c r="BO53" s="93"/>
      <c r="BP53" s="93"/>
      <c r="BQ53" s="93"/>
      <c r="BR53" s="93"/>
      <c r="BS53" s="92"/>
      <c r="BT53" s="93"/>
      <c r="BU53" s="93"/>
      <c r="BV53" s="93"/>
      <c r="BW53" s="93"/>
      <c r="BX53" s="93"/>
      <c r="BY53" s="93"/>
      <c r="BZ53" s="93"/>
      <c r="CA53" s="93"/>
      <c r="CB53" s="93"/>
      <c r="CC53" s="92"/>
      <c r="CD53" s="93"/>
      <c r="CE53" s="93"/>
      <c r="CF53" s="93"/>
      <c r="CG53" s="93"/>
      <c r="CH53" s="93"/>
      <c r="CI53" s="93"/>
      <c r="CJ53" s="93"/>
      <c r="CK53" s="92"/>
      <c r="CL53" s="92"/>
      <c r="CM53" s="92"/>
      <c r="CN53" s="93"/>
      <c r="CO53" s="92"/>
      <c r="CP53" s="93"/>
      <c r="CQ53" s="93"/>
      <c r="CR53" s="93"/>
      <c r="CS53" s="93"/>
      <c r="CT53" s="93"/>
      <c r="CU53" s="93"/>
      <c r="CV53" s="93"/>
      <c r="CW53" s="93"/>
      <c r="CX53" s="93"/>
      <c r="CY53" s="97"/>
      <c r="CZ53" s="92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</row>
    <row r="54" spans="2:151" ht="14.25" x14ac:dyDescent="0.2">
      <c r="B54" s="14"/>
      <c r="C54" s="13"/>
      <c r="D54" s="13"/>
      <c r="E54" s="13"/>
      <c r="F54" s="191"/>
      <c r="G54" s="56" t="s">
        <v>70</v>
      </c>
      <c r="H54" s="56" t="s">
        <v>71</v>
      </c>
      <c r="I54" s="65">
        <v>635</v>
      </c>
      <c r="J54" s="67" t="s">
        <v>139</v>
      </c>
      <c r="K54" s="67" t="s">
        <v>139</v>
      </c>
      <c r="L54" s="67" t="s">
        <v>139</v>
      </c>
      <c r="M54" s="67" t="s">
        <v>139</v>
      </c>
      <c r="N54" s="67" t="s">
        <v>139</v>
      </c>
      <c r="O54" s="67" t="s">
        <v>139</v>
      </c>
      <c r="P54" s="67" t="s">
        <v>139</v>
      </c>
      <c r="Q54" s="67" t="s">
        <v>139</v>
      </c>
      <c r="R54" s="67" t="s">
        <v>139</v>
      </c>
      <c r="S54" s="65">
        <v>2</v>
      </c>
      <c r="T54" s="67" t="s">
        <v>139</v>
      </c>
      <c r="U54" s="67" t="s">
        <v>139</v>
      </c>
      <c r="V54" s="65">
        <v>3</v>
      </c>
      <c r="W54" s="67" t="s">
        <v>139</v>
      </c>
      <c r="X54" s="67" t="s">
        <v>139</v>
      </c>
      <c r="Y54" s="67" t="s">
        <v>139</v>
      </c>
      <c r="Z54" s="67" t="s">
        <v>139</v>
      </c>
      <c r="AA54" s="65">
        <v>1</v>
      </c>
      <c r="AB54" s="67" t="s">
        <v>139</v>
      </c>
      <c r="AC54" s="67" t="s">
        <v>139</v>
      </c>
      <c r="AD54" s="67" t="s">
        <v>139</v>
      </c>
      <c r="AE54" s="67" t="s">
        <v>139</v>
      </c>
      <c r="AF54" s="67" t="s">
        <v>139</v>
      </c>
      <c r="AG54" s="67" t="s">
        <v>139</v>
      </c>
      <c r="AH54" s="65">
        <v>2</v>
      </c>
      <c r="AI54" s="67" t="s">
        <v>139</v>
      </c>
      <c r="AJ54" s="67" t="s">
        <v>139</v>
      </c>
      <c r="AK54" s="67" t="s">
        <v>139</v>
      </c>
      <c r="AL54" s="67" t="s">
        <v>139</v>
      </c>
      <c r="AM54" s="67" t="s">
        <v>139</v>
      </c>
      <c r="AN54" s="67" t="s">
        <v>139</v>
      </c>
      <c r="AO54" s="67" t="s">
        <v>139</v>
      </c>
      <c r="AP54" s="67" t="s">
        <v>139</v>
      </c>
      <c r="AQ54" s="67" t="s">
        <v>139</v>
      </c>
      <c r="AR54" s="67" t="s">
        <v>139</v>
      </c>
      <c r="AS54" s="67" t="s">
        <v>139</v>
      </c>
      <c r="AT54" s="67" t="s">
        <v>139</v>
      </c>
      <c r="AU54" s="67" t="s">
        <v>139</v>
      </c>
      <c r="AV54" s="67">
        <f t="shared" si="5"/>
        <v>8</v>
      </c>
      <c r="AW54" s="90">
        <f t="shared" si="6"/>
        <v>1.2441679626749611E-2</v>
      </c>
      <c r="AX54" s="65">
        <v>643</v>
      </c>
      <c r="AY54" s="92"/>
      <c r="AZ54" s="93"/>
      <c r="BA54" s="93"/>
      <c r="BB54" s="93"/>
      <c r="BC54" s="93"/>
      <c r="BD54" s="92"/>
      <c r="BE54" s="93"/>
      <c r="BF54" s="93"/>
      <c r="BG54" s="93"/>
      <c r="BH54" s="105"/>
      <c r="BI54" s="93"/>
      <c r="BJ54" s="93"/>
      <c r="BK54" s="99"/>
      <c r="BL54" s="92"/>
      <c r="BM54" s="92"/>
      <c r="BN54" s="93"/>
      <c r="BO54" s="93"/>
      <c r="BP54" s="93"/>
      <c r="BQ54" s="93"/>
      <c r="BR54" s="93"/>
      <c r="BS54" s="92"/>
      <c r="BT54" s="93"/>
      <c r="BU54" s="93"/>
      <c r="BV54" s="93"/>
      <c r="BW54" s="93"/>
      <c r="BX54" s="93"/>
      <c r="BY54" s="92"/>
      <c r="BZ54" s="93"/>
      <c r="CA54" s="92"/>
      <c r="CB54" s="93"/>
      <c r="CC54" s="93"/>
      <c r="CD54" s="93"/>
      <c r="CE54" s="93"/>
      <c r="CF54" s="93"/>
      <c r="CG54" s="93"/>
      <c r="CH54" s="92"/>
      <c r="CI54" s="93"/>
      <c r="CJ54" s="93"/>
      <c r="CK54" s="93"/>
      <c r="CL54" s="93"/>
      <c r="CM54" s="92"/>
      <c r="CN54" s="93"/>
      <c r="CO54" s="92"/>
      <c r="CP54" s="93"/>
      <c r="CQ54" s="93"/>
      <c r="CR54" s="93"/>
      <c r="CS54" s="93"/>
      <c r="CT54" s="93"/>
      <c r="CU54" s="93"/>
      <c r="CV54" s="93"/>
      <c r="CW54" s="93"/>
      <c r="CX54" s="93"/>
      <c r="CY54" s="97"/>
      <c r="CZ54" s="92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</row>
    <row r="55" spans="2:151" ht="14.25" x14ac:dyDescent="0.2">
      <c r="B55" s="14"/>
      <c r="C55" s="13"/>
      <c r="D55" s="13"/>
      <c r="E55" s="13"/>
      <c r="F55" s="191"/>
      <c r="G55" s="56" t="s">
        <v>72</v>
      </c>
      <c r="H55" s="56" t="s">
        <v>73</v>
      </c>
      <c r="I55" s="65">
        <v>411</v>
      </c>
      <c r="J55" s="67" t="s">
        <v>139</v>
      </c>
      <c r="K55" s="65">
        <v>1</v>
      </c>
      <c r="L55" s="65">
        <v>1</v>
      </c>
      <c r="M55" s="67" t="s">
        <v>139</v>
      </c>
      <c r="N55" s="67" t="s">
        <v>139</v>
      </c>
      <c r="O55" s="65">
        <v>2</v>
      </c>
      <c r="P55" s="65">
        <v>1</v>
      </c>
      <c r="Q55" s="67" t="s">
        <v>139</v>
      </c>
      <c r="R55" s="67" t="s">
        <v>139</v>
      </c>
      <c r="S55" s="65">
        <v>1</v>
      </c>
      <c r="T55" s="67" t="s">
        <v>139</v>
      </c>
      <c r="U55" s="67" t="s">
        <v>139</v>
      </c>
      <c r="V55" s="65">
        <v>8</v>
      </c>
      <c r="W55" s="67" t="s">
        <v>139</v>
      </c>
      <c r="X55" s="67" t="s">
        <v>139</v>
      </c>
      <c r="Y55" s="67" t="s">
        <v>139</v>
      </c>
      <c r="Z55" s="67" t="s">
        <v>139</v>
      </c>
      <c r="AA55" s="65">
        <v>2</v>
      </c>
      <c r="AB55" s="67" t="s">
        <v>139</v>
      </c>
      <c r="AC55" s="67" t="s">
        <v>139</v>
      </c>
      <c r="AD55" s="67" t="s">
        <v>139</v>
      </c>
      <c r="AE55" s="67" t="s">
        <v>139</v>
      </c>
      <c r="AF55" s="67" t="s">
        <v>139</v>
      </c>
      <c r="AG55" s="67" t="s">
        <v>139</v>
      </c>
      <c r="AH55" s="67" t="s">
        <v>139</v>
      </c>
      <c r="AI55" s="67" t="s">
        <v>139</v>
      </c>
      <c r="AJ55" s="67" t="s">
        <v>139</v>
      </c>
      <c r="AK55" s="67" t="s">
        <v>139</v>
      </c>
      <c r="AL55" s="67" t="s">
        <v>139</v>
      </c>
      <c r="AM55" s="67" t="s">
        <v>139</v>
      </c>
      <c r="AN55" s="67" t="s">
        <v>139</v>
      </c>
      <c r="AO55" s="67" t="s">
        <v>139</v>
      </c>
      <c r="AP55" s="67" t="s">
        <v>139</v>
      </c>
      <c r="AQ55" s="67" t="s">
        <v>139</v>
      </c>
      <c r="AR55" s="67" t="s">
        <v>139</v>
      </c>
      <c r="AS55" s="67" t="s">
        <v>139</v>
      </c>
      <c r="AT55" s="67" t="s">
        <v>139</v>
      </c>
      <c r="AU55" s="67" t="s">
        <v>139</v>
      </c>
      <c r="AV55" s="65">
        <f t="shared" si="5"/>
        <v>16</v>
      </c>
      <c r="AW55" s="90">
        <f t="shared" si="6"/>
        <v>3.7470725995316159E-2</v>
      </c>
      <c r="AX55" s="65">
        <v>427</v>
      </c>
      <c r="AY55" s="92"/>
      <c r="AZ55" s="93"/>
      <c r="BA55" s="93"/>
      <c r="BB55" s="92"/>
      <c r="BC55" s="92"/>
      <c r="BD55" s="93"/>
      <c r="BE55" s="93"/>
      <c r="BF55" s="93"/>
      <c r="BG55" s="92"/>
      <c r="BH55" s="105"/>
      <c r="BI55" s="93"/>
      <c r="BJ55" s="93"/>
      <c r="BK55" s="99"/>
      <c r="BL55" s="92"/>
      <c r="BM55" s="93"/>
      <c r="BN55" s="92"/>
      <c r="BO55" s="93"/>
      <c r="BP55" s="93"/>
      <c r="BQ55" s="93"/>
      <c r="BR55" s="93"/>
      <c r="BS55" s="92"/>
      <c r="BT55" s="93"/>
      <c r="BU55" s="93"/>
      <c r="BV55" s="93"/>
      <c r="BW55" s="93"/>
      <c r="BX55" s="93"/>
      <c r="BY55" s="93"/>
      <c r="BZ55" s="93"/>
      <c r="CA55" s="92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7"/>
      <c r="CZ55" s="92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</row>
    <row r="56" spans="2:151" ht="14.25" x14ac:dyDescent="0.2">
      <c r="B56" s="14"/>
      <c r="C56" s="13"/>
      <c r="D56" s="13"/>
      <c r="E56" s="13"/>
      <c r="F56" s="191"/>
      <c r="G56" s="56" t="s">
        <v>140</v>
      </c>
      <c r="H56" s="56"/>
      <c r="I56" s="65">
        <f t="shared" ref="I56:AX56" si="7">SUM(I43:I55)</f>
        <v>7579</v>
      </c>
      <c r="J56" s="67" t="s">
        <v>139</v>
      </c>
      <c r="K56" s="65">
        <f t="shared" si="7"/>
        <v>1</v>
      </c>
      <c r="L56" s="65">
        <f t="shared" si="7"/>
        <v>1</v>
      </c>
      <c r="M56" s="67">
        <f t="shared" si="7"/>
        <v>1</v>
      </c>
      <c r="N56" s="67" t="s">
        <v>139</v>
      </c>
      <c r="O56" s="65">
        <f t="shared" si="7"/>
        <v>7</v>
      </c>
      <c r="P56" s="65">
        <f t="shared" si="7"/>
        <v>1</v>
      </c>
      <c r="Q56" s="65">
        <f t="shared" si="7"/>
        <v>1</v>
      </c>
      <c r="R56" s="67">
        <f t="shared" si="7"/>
        <v>2</v>
      </c>
      <c r="S56" s="65">
        <f t="shared" si="7"/>
        <v>29</v>
      </c>
      <c r="T56" s="65">
        <f t="shared" si="7"/>
        <v>2</v>
      </c>
      <c r="U56" s="67">
        <f t="shared" si="7"/>
        <v>3</v>
      </c>
      <c r="V56" s="65">
        <f t="shared" si="7"/>
        <v>137</v>
      </c>
      <c r="W56" s="67" t="s">
        <v>139</v>
      </c>
      <c r="X56" s="67">
        <f t="shared" si="7"/>
        <v>1</v>
      </c>
      <c r="Y56" s="67">
        <f t="shared" si="7"/>
        <v>1</v>
      </c>
      <c r="Z56" s="67">
        <f t="shared" si="7"/>
        <v>3</v>
      </c>
      <c r="AA56" s="65">
        <f t="shared" si="7"/>
        <v>11</v>
      </c>
      <c r="AB56" s="67">
        <f t="shared" si="7"/>
        <v>2</v>
      </c>
      <c r="AC56" s="67" t="s">
        <v>139</v>
      </c>
      <c r="AD56" s="67">
        <f t="shared" si="7"/>
        <v>1</v>
      </c>
      <c r="AE56" s="67">
        <f t="shared" si="7"/>
        <v>2</v>
      </c>
      <c r="AF56" s="67" t="s">
        <v>139</v>
      </c>
      <c r="AG56" s="67">
        <f t="shared" si="7"/>
        <v>2</v>
      </c>
      <c r="AH56" s="67">
        <f t="shared" si="7"/>
        <v>4</v>
      </c>
      <c r="AI56" s="67" t="s">
        <v>139</v>
      </c>
      <c r="AJ56" s="67">
        <f t="shared" si="7"/>
        <v>1</v>
      </c>
      <c r="AK56" s="65">
        <f t="shared" si="7"/>
        <v>1</v>
      </c>
      <c r="AL56" s="67">
        <f t="shared" si="7"/>
        <v>5</v>
      </c>
      <c r="AM56" s="67">
        <f t="shared" si="7"/>
        <v>1</v>
      </c>
      <c r="AN56" s="67" t="s">
        <v>139</v>
      </c>
      <c r="AO56" s="67" t="s">
        <v>139</v>
      </c>
      <c r="AP56" s="67" t="s">
        <v>139</v>
      </c>
      <c r="AQ56" s="67" t="s">
        <v>139</v>
      </c>
      <c r="AR56" s="67" t="s">
        <v>139</v>
      </c>
      <c r="AS56" s="67" t="s">
        <v>139</v>
      </c>
      <c r="AT56" s="67" t="s">
        <v>139</v>
      </c>
      <c r="AU56" s="67" t="s">
        <v>139</v>
      </c>
      <c r="AV56" s="65">
        <f t="shared" si="7"/>
        <v>220</v>
      </c>
      <c r="AW56" s="90">
        <f t="shared" si="6"/>
        <v>2.8208744710860368E-2</v>
      </c>
      <c r="AX56" s="65">
        <f t="shared" si="7"/>
        <v>7799</v>
      </c>
      <c r="AY56" s="92"/>
      <c r="AZ56" s="93"/>
      <c r="BA56" s="93"/>
      <c r="BB56" s="92"/>
      <c r="BC56" s="92"/>
      <c r="BD56" s="93"/>
      <c r="BE56" s="93"/>
      <c r="BF56" s="93"/>
      <c r="BG56" s="92"/>
      <c r="BH56" s="105"/>
      <c r="BI56" s="93"/>
      <c r="BJ56" s="92"/>
      <c r="BK56" s="99"/>
      <c r="BL56" s="92"/>
      <c r="BM56" s="93"/>
      <c r="BN56" s="92"/>
      <c r="BO56" s="93"/>
      <c r="BP56" s="92"/>
      <c r="BQ56" s="93"/>
      <c r="BR56" s="92"/>
      <c r="BS56" s="92"/>
      <c r="BT56" s="93"/>
      <c r="BU56" s="93"/>
      <c r="BV56" s="93"/>
      <c r="BW56" s="93"/>
      <c r="BX56" s="93"/>
      <c r="BY56" s="93"/>
      <c r="BZ56" s="93"/>
      <c r="CA56" s="92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2"/>
      <c r="CM56" s="92"/>
      <c r="CN56" s="93"/>
      <c r="CO56" s="93"/>
      <c r="CP56" s="93"/>
      <c r="CQ56" s="93"/>
      <c r="CR56" s="93"/>
      <c r="CS56" s="92"/>
      <c r="CT56" s="93"/>
      <c r="CU56" s="93"/>
      <c r="CV56" s="93"/>
      <c r="CW56" s="93"/>
      <c r="CX56" s="93"/>
      <c r="CY56" s="97"/>
      <c r="CZ56" s="92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</row>
    <row r="57" spans="2:151" ht="14.25" x14ac:dyDescent="0.2">
      <c r="B57" s="1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29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23"/>
      <c r="BI57" s="93"/>
      <c r="BJ57" s="13"/>
      <c r="BK57" s="99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</row>
    <row r="58" spans="2:151" ht="14.25" x14ac:dyDescent="0.2">
      <c r="B58" s="14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23"/>
      <c r="BI58" s="93"/>
      <c r="BK58" s="99"/>
    </row>
    <row r="59" spans="2:151" ht="14.25" x14ac:dyDescent="0.2">
      <c r="B59" s="14"/>
      <c r="C59" s="13"/>
      <c r="D59" s="191" t="s">
        <v>11</v>
      </c>
      <c r="E59" s="181" t="s">
        <v>83</v>
      </c>
      <c r="F59" s="181" t="s">
        <v>84</v>
      </c>
      <c r="G59" s="165" t="s">
        <v>5</v>
      </c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7"/>
      <c r="BA59" s="13"/>
      <c r="BB59" s="13"/>
      <c r="BC59" s="13"/>
      <c r="BD59" s="13"/>
      <c r="BE59" s="13"/>
      <c r="BF59" s="13"/>
      <c r="BG59" s="13"/>
      <c r="BH59" s="23"/>
      <c r="BI59" s="93"/>
      <c r="BK59" s="99"/>
    </row>
    <row r="60" spans="2:151" ht="14.25" x14ac:dyDescent="0.2">
      <c r="B60" s="14"/>
      <c r="C60" s="13"/>
      <c r="D60" s="191"/>
      <c r="E60" s="181"/>
      <c r="F60" s="181"/>
      <c r="G60" s="165" t="s">
        <v>85</v>
      </c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7"/>
      <c r="BA60" s="13"/>
      <c r="BB60" s="13"/>
      <c r="BC60" s="13"/>
      <c r="BD60" s="13"/>
      <c r="BE60" s="13"/>
      <c r="BF60" s="13"/>
      <c r="BG60" s="13"/>
      <c r="BH60" s="23"/>
      <c r="BI60" s="93"/>
      <c r="BK60" s="99"/>
    </row>
    <row r="61" spans="2:151" ht="28.5" x14ac:dyDescent="0.2">
      <c r="B61" s="14"/>
      <c r="C61" s="13"/>
      <c r="D61" s="191"/>
      <c r="E61" s="181"/>
      <c r="F61" s="181"/>
      <c r="G61" s="64" t="s">
        <v>86</v>
      </c>
      <c r="H61" s="64" t="s">
        <v>117</v>
      </c>
      <c r="I61" s="64" t="s">
        <v>88</v>
      </c>
      <c r="J61" s="64" t="s">
        <v>87</v>
      </c>
      <c r="K61" s="64" t="s">
        <v>90</v>
      </c>
      <c r="L61" s="64" t="s">
        <v>91</v>
      </c>
      <c r="M61" s="64" t="s">
        <v>92</v>
      </c>
      <c r="N61" s="64" t="s">
        <v>127</v>
      </c>
      <c r="O61" s="64" t="s">
        <v>93</v>
      </c>
      <c r="P61" s="64" t="s">
        <v>94</v>
      </c>
      <c r="Q61" s="64" t="s">
        <v>95</v>
      </c>
      <c r="R61" s="64" t="s">
        <v>96</v>
      </c>
      <c r="S61" s="64" t="s">
        <v>128</v>
      </c>
      <c r="T61" s="64" t="s">
        <v>129</v>
      </c>
      <c r="U61" s="64" t="s">
        <v>130</v>
      </c>
      <c r="V61" s="64" t="s">
        <v>97</v>
      </c>
      <c r="W61" s="64" t="s">
        <v>98</v>
      </c>
      <c r="X61" s="64" t="s">
        <v>131</v>
      </c>
      <c r="Y61" s="64" t="s">
        <v>99</v>
      </c>
      <c r="Z61" s="64" t="s">
        <v>102</v>
      </c>
      <c r="AA61" s="64" t="s">
        <v>119</v>
      </c>
      <c r="AB61" s="64" t="s">
        <v>104</v>
      </c>
      <c r="AC61" s="64" t="s">
        <v>121</v>
      </c>
      <c r="AD61" s="64" t="s">
        <v>105</v>
      </c>
      <c r="AE61" s="64" t="s">
        <v>132</v>
      </c>
      <c r="AF61" s="64" t="s">
        <v>122</v>
      </c>
      <c r="AG61" s="64" t="s">
        <v>133</v>
      </c>
      <c r="AH61" s="64" t="s">
        <v>106</v>
      </c>
      <c r="AI61" s="64" t="s">
        <v>134</v>
      </c>
      <c r="AJ61" s="64" t="s">
        <v>107</v>
      </c>
      <c r="AK61" s="64" t="s">
        <v>135</v>
      </c>
      <c r="AL61" s="64" t="s">
        <v>108</v>
      </c>
      <c r="AM61" s="64" t="s">
        <v>110</v>
      </c>
      <c r="AN61" s="64" t="s">
        <v>109</v>
      </c>
      <c r="AO61" s="64" t="s">
        <v>111</v>
      </c>
      <c r="AP61" s="64" t="s">
        <v>112</v>
      </c>
      <c r="AQ61" s="64" t="s">
        <v>136</v>
      </c>
      <c r="AR61" s="64" t="s">
        <v>123</v>
      </c>
      <c r="AS61" s="64" t="s">
        <v>137</v>
      </c>
      <c r="AT61" s="64" t="s">
        <v>113</v>
      </c>
      <c r="AU61" s="64" t="s">
        <v>114</v>
      </c>
      <c r="AV61" s="64" t="s">
        <v>115</v>
      </c>
      <c r="AW61" s="64" t="s">
        <v>138</v>
      </c>
      <c r="AX61" s="64" t="s">
        <v>125</v>
      </c>
      <c r="AY61" s="64" t="s">
        <v>126</v>
      </c>
      <c r="AZ61" s="64" t="s">
        <v>18</v>
      </c>
      <c r="BA61" s="13"/>
      <c r="BB61" s="13"/>
      <c r="BC61" s="13"/>
      <c r="BD61" s="13"/>
      <c r="BE61" s="13"/>
      <c r="BF61" s="13"/>
      <c r="BG61" s="13"/>
      <c r="BH61" s="23"/>
      <c r="BI61" s="93"/>
      <c r="BK61" s="99"/>
    </row>
    <row r="62" spans="2:151" ht="14.25" x14ac:dyDescent="0.2">
      <c r="B62" s="14"/>
      <c r="C62" s="13"/>
      <c r="D62" s="191">
        <v>2013</v>
      </c>
      <c r="E62" s="56" t="s">
        <v>48</v>
      </c>
      <c r="F62" s="56" t="s">
        <v>49</v>
      </c>
      <c r="G62" s="65">
        <v>496</v>
      </c>
      <c r="H62" s="67" t="s">
        <v>139</v>
      </c>
      <c r="I62" s="67" t="s">
        <v>139</v>
      </c>
      <c r="J62" s="65">
        <v>2</v>
      </c>
      <c r="K62" s="67" t="s">
        <v>139</v>
      </c>
      <c r="L62" s="67" t="s">
        <v>139</v>
      </c>
      <c r="M62" s="67" t="s">
        <v>139</v>
      </c>
      <c r="N62" s="67" t="s">
        <v>139</v>
      </c>
      <c r="O62" s="65">
        <v>1</v>
      </c>
      <c r="P62" s="67" t="s">
        <v>139</v>
      </c>
      <c r="Q62" s="67" t="s">
        <v>139</v>
      </c>
      <c r="R62" s="65">
        <v>9</v>
      </c>
      <c r="S62" s="67" t="s">
        <v>139</v>
      </c>
      <c r="T62" s="67" t="s">
        <v>139</v>
      </c>
      <c r="U62" s="67" t="s">
        <v>139</v>
      </c>
      <c r="V62" s="67" t="s">
        <v>139</v>
      </c>
      <c r="W62" s="67" t="s">
        <v>139</v>
      </c>
      <c r="X62" s="67" t="s">
        <v>139</v>
      </c>
      <c r="Y62" s="65">
        <v>6</v>
      </c>
      <c r="Z62" s="67" t="s">
        <v>139</v>
      </c>
      <c r="AA62" s="65">
        <v>1</v>
      </c>
      <c r="AB62" s="67" t="s">
        <v>139</v>
      </c>
      <c r="AC62" s="67" t="s">
        <v>139</v>
      </c>
      <c r="AD62" s="65">
        <v>1</v>
      </c>
      <c r="AE62" s="67" t="s">
        <v>139</v>
      </c>
      <c r="AF62" s="67" t="s">
        <v>139</v>
      </c>
      <c r="AG62" s="67" t="s">
        <v>139</v>
      </c>
      <c r="AH62" s="67" t="s">
        <v>139</v>
      </c>
      <c r="AI62" s="67" t="s">
        <v>139</v>
      </c>
      <c r="AJ62" s="67" t="s">
        <v>139</v>
      </c>
      <c r="AK62" s="67" t="s">
        <v>139</v>
      </c>
      <c r="AL62" s="67" t="s">
        <v>139</v>
      </c>
      <c r="AM62" s="67" t="s">
        <v>139</v>
      </c>
      <c r="AN62" s="67" t="s">
        <v>139</v>
      </c>
      <c r="AO62" s="67" t="s">
        <v>139</v>
      </c>
      <c r="AP62" s="67" t="s">
        <v>139</v>
      </c>
      <c r="AQ62" s="67" t="s">
        <v>139</v>
      </c>
      <c r="AR62" s="67" t="s">
        <v>139</v>
      </c>
      <c r="AS62" s="67" t="s">
        <v>139</v>
      </c>
      <c r="AT62" s="67" t="s">
        <v>139</v>
      </c>
      <c r="AU62" s="67" t="s">
        <v>139</v>
      </c>
      <c r="AV62" s="67" t="s">
        <v>139</v>
      </c>
      <c r="AW62" s="67" t="s">
        <v>139</v>
      </c>
      <c r="AX62" s="89">
        <f t="shared" ref="AX62:AX102" si="8">SUM(H62:AW62)</f>
        <v>20</v>
      </c>
      <c r="AY62" s="88">
        <f>AX62/AZ62</f>
        <v>3.875968992248062E-2</v>
      </c>
      <c r="AZ62" s="89">
        <f t="shared" ref="AZ62:AZ89" si="9">AX62+G62</f>
        <v>516</v>
      </c>
      <c r="BA62" s="13"/>
      <c r="BB62" s="13"/>
      <c r="BC62" s="13"/>
      <c r="BD62" s="13"/>
      <c r="BE62" s="13"/>
      <c r="BF62" s="13"/>
      <c r="BG62" s="13"/>
      <c r="BH62" s="23"/>
      <c r="BI62" s="93"/>
      <c r="BK62" s="99"/>
    </row>
    <row r="63" spans="2:151" ht="14.25" x14ac:dyDescent="0.2">
      <c r="B63" s="14"/>
      <c r="C63" s="13"/>
      <c r="D63" s="191"/>
      <c r="E63" s="56" t="s">
        <v>50</v>
      </c>
      <c r="F63" s="56" t="s">
        <v>51</v>
      </c>
      <c r="G63" s="65">
        <v>686</v>
      </c>
      <c r="H63" s="67" t="s">
        <v>139</v>
      </c>
      <c r="I63" s="67" t="s">
        <v>139</v>
      </c>
      <c r="J63" s="67" t="s">
        <v>139</v>
      </c>
      <c r="K63" s="67" t="s">
        <v>139</v>
      </c>
      <c r="L63" s="67" t="s">
        <v>139</v>
      </c>
      <c r="M63" s="67" t="s">
        <v>139</v>
      </c>
      <c r="N63" s="67" t="s">
        <v>139</v>
      </c>
      <c r="O63" s="65">
        <v>1</v>
      </c>
      <c r="P63" s="67" t="s">
        <v>139</v>
      </c>
      <c r="Q63" s="67" t="s">
        <v>139</v>
      </c>
      <c r="R63" s="65">
        <v>1</v>
      </c>
      <c r="S63" s="67" t="s">
        <v>139</v>
      </c>
      <c r="T63" s="67" t="s">
        <v>139</v>
      </c>
      <c r="U63" s="67" t="s">
        <v>139</v>
      </c>
      <c r="V63" s="67" t="s">
        <v>139</v>
      </c>
      <c r="W63" s="65">
        <v>2</v>
      </c>
      <c r="X63" s="67" t="s">
        <v>139</v>
      </c>
      <c r="Y63" s="65">
        <v>7</v>
      </c>
      <c r="Z63" s="67" t="s">
        <v>139</v>
      </c>
      <c r="AA63" s="67" t="s">
        <v>139</v>
      </c>
      <c r="AB63" s="67" t="s">
        <v>139</v>
      </c>
      <c r="AC63" s="67" t="s">
        <v>139</v>
      </c>
      <c r="AD63" s="67" t="s">
        <v>139</v>
      </c>
      <c r="AE63" s="67" t="s">
        <v>139</v>
      </c>
      <c r="AF63" s="67" t="s">
        <v>139</v>
      </c>
      <c r="AG63" s="67" t="s">
        <v>139</v>
      </c>
      <c r="AH63" s="65">
        <v>1</v>
      </c>
      <c r="AI63" s="67" t="s">
        <v>139</v>
      </c>
      <c r="AJ63" s="67" t="s">
        <v>139</v>
      </c>
      <c r="AK63" s="67" t="s">
        <v>139</v>
      </c>
      <c r="AL63" s="67" t="s">
        <v>139</v>
      </c>
      <c r="AM63" s="67" t="s">
        <v>139</v>
      </c>
      <c r="AN63" s="67"/>
      <c r="AO63" s="65">
        <v>1</v>
      </c>
      <c r="AP63" s="65">
        <v>1</v>
      </c>
      <c r="AQ63" s="65">
        <v>1</v>
      </c>
      <c r="AR63" s="65">
        <v>2</v>
      </c>
      <c r="AS63" s="67" t="s">
        <v>139</v>
      </c>
      <c r="AT63" s="67" t="s">
        <v>139</v>
      </c>
      <c r="AU63" s="67" t="s">
        <v>139</v>
      </c>
      <c r="AV63" s="65">
        <v>2</v>
      </c>
      <c r="AW63" s="67" t="s">
        <v>139</v>
      </c>
      <c r="AX63" s="89">
        <f t="shared" si="8"/>
        <v>19</v>
      </c>
      <c r="AY63" s="88">
        <f t="shared" ref="AY63:AY89" si="10">AX63/AZ63</f>
        <v>2.6950354609929079E-2</v>
      </c>
      <c r="AZ63" s="89">
        <f t="shared" si="9"/>
        <v>705</v>
      </c>
      <c r="BA63" s="13"/>
      <c r="BB63" s="13"/>
      <c r="BC63" s="13"/>
      <c r="BD63" s="13"/>
      <c r="BE63" s="13"/>
      <c r="BF63" s="13"/>
      <c r="BG63" s="13"/>
      <c r="BH63" s="23"/>
      <c r="BI63" s="93"/>
      <c r="BK63" s="99"/>
    </row>
    <row r="64" spans="2:151" ht="14.25" x14ac:dyDescent="0.2">
      <c r="B64" s="14"/>
      <c r="C64" s="13"/>
      <c r="D64" s="191"/>
      <c r="E64" s="56" t="s">
        <v>52</v>
      </c>
      <c r="F64" s="56" t="s">
        <v>53</v>
      </c>
      <c r="G64" s="65">
        <v>513</v>
      </c>
      <c r="H64" s="67" t="s">
        <v>139</v>
      </c>
      <c r="I64" s="67" t="s">
        <v>139</v>
      </c>
      <c r="J64" s="67" t="s">
        <v>139</v>
      </c>
      <c r="K64" s="67" t="s">
        <v>139</v>
      </c>
      <c r="L64" s="67" t="s">
        <v>139</v>
      </c>
      <c r="M64" s="67" t="s">
        <v>139</v>
      </c>
      <c r="N64" s="67" t="s">
        <v>139</v>
      </c>
      <c r="O64" s="67" t="s">
        <v>139</v>
      </c>
      <c r="P64" s="67" t="s">
        <v>139</v>
      </c>
      <c r="Q64" s="67" t="s">
        <v>139</v>
      </c>
      <c r="R64" s="65">
        <v>1</v>
      </c>
      <c r="S64" s="67" t="s">
        <v>139</v>
      </c>
      <c r="T64" s="67" t="s">
        <v>139</v>
      </c>
      <c r="U64" s="67" t="s">
        <v>139</v>
      </c>
      <c r="V64" s="67" t="s">
        <v>139</v>
      </c>
      <c r="W64" s="67" t="s">
        <v>139</v>
      </c>
      <c r="X64" s="67" t="s">
        <v>139</v>
      </c>
      <c r="Y64" s="65">
        <v>17</v>
      </c>
      <c r="Z64" s="67" t="s">
        <v>139</v>
      </c>
      <c r="AA64" s="67" t="s">
        <v>139</v>
      </c>
      <c r="AB64" s="65">
        <v>2</v>
      </c>
      <c r="AC64" s="65">
        <v>1</v>
      </c>
      <c r="AD64" s="65">
        <v>1</v>
      </c>
      <c r="AE64" s="67" t="s">
        <v>139</v>
      </c>
      <c r="AF64" s="67" t="s">
        <v>139</v>
      </c>
      <c r="AG64" s="67" t="s">
        <v>139</v>
      </c>
      <c r="AH64" s="67" t="s">
        <v>139</v>
      </c>
      <c r="AI64" s="67" t="s">
        <v>139</v>
      </c>
      <c r="AJ64" s="67" t="s">
        <v>139</v>
      </c>
      <c r="AK64" s="67" t="s">
        <v>139</v>
      </c>
      <c r="AL64" s="65">
        <v>1</v>
      </c>
      <c r="AM64" s="67" t="s">
        <v>139</v>
      </c>
      <c r="AN64" s="65">
        <v>1</v>
      </c>
      <c r="AO64" s="67" t="s">
        <v>139</v>
      </c>
      <c r="AP64" s="67" t="s">
        <v>139</v>
      </c>
      <c r="AQ64" s="67" t="s">
        <v>139</v>
      </c>
      <c r="AR64" s="67" t="s">
        <v>139</v>
      </c>
      <c r="AS64" s="67" t="s">
        <v>139</v>
      </c>
      <c r="AT64" s="67" t="s">
        <v>139</v>
      </c>
      <c r="AU64" s="67" t="s">
        <v>139</v>
      </c>
      <c r="AV64" s="67" t="s">
        <v>139</v>
      </c>
      <c r="AW64" s="67" t="s">
        <v>139</v>
      </c>
      <c r="AX64" s="89">
        <f t="shared" si="8"/>
        <v>24</v>
      </c>
      <c r="AY64" s="88">
        <f t="shared" si="10"/>
        <v>4.4692737430167599E-2</v>
      </c>
      <c r="AZ64" s="89">
        <f t="shared" si="9"/>
        <v>537</v>
      </c>
      <c r="BA64" s="13"/>
      <c r="BB64" s="13"/>
      <c r="BC64" s="13"/>
      <c r="BD64" s="13"/>
      <c r="BE64" s="13"/>
      <c r="BF64" s="13"/>
      <c r="BG64" s="13"/>
      <c r="BH64" s="23"/>
      <c r="BI64" s="93"/>
      <c r="BK64" s="99"/>
    </row>
    <row r="65" spans="2:63" ht="14.25" x14ac:dyDescent="0.2">
      <c r="B65" s="14"/>
      <c r="C65" s="13"/>
      <c r="D65" s="191"/>
      <c r="E65" s="56" t="s">
        <v>54</v>
      </c>
      <c r="F65" s="56" t="s">
        <v>55</v>
      </c>
      <c r="G65" s="65">
        <v>666</v>
      </c>
      <c r="H65" s="67" t="s">
        <v>139</v>
      </c>
      <c r="I65" s="67" t="s">
        <v>139</v>
      </c>
      <c r="J65" s="67" t="s">
        <v>139</v>
      </c>
      <c r="K65" s="67" t="s">
        <v>139</v>
      </c>
      <c r="L65" s="67" t="s">
        <v>139</v>
      </c>
      <c r="M65" s="67" t="s">
        <v>139</v>
      </c>
      <c r="N65" s="67" t="s">
        <v>139</v>
      </c>
      <c r="O65" s="67" t="s">
        <v>139</v>
      </c>
      <c r="P65" s="65">
        <v>2</v>
      </c>
      <c r="Q65" s="67" t="s">
        <v>139</v>
      </c>
      <c r="R65" s="65">
        <v>1</v>
      </c>
      <c r="S65" s="67" t="s">
        <v>139</v>
      </c>
      <c r="T65" s="67" t="s">
        <v>139</v>
      </c>
      <c r="U65" s="67" t="s">
        <v>139</v>
      </c>
      <c r="V65" s="67" t="s">
        <v>139</v>
      </c>
      <c r="W65" s="67" t="s">
        <v>139</v>
      </c>
      <c r="X65" s="67" t="s">
        <v>139</v>
      </c>
      <c r="Y65" s="65">
        <v>5</v>
      </c>
      <c r="Z65" s="67" t="s">
        <v>139</v>
      </c>
      <c r="AA65" s="67" t="s">
        <v>139</v>
      </c>
      <c r="AB65" s="67" t="s">
        <v>139</v>
      </c>
      <c r="AC65" s="67" t="s">
        <v>139</v>
      </c>
      <c r="AD65" s="67" t="s">
        <v>139</v>
      </c>
      <c r="AE65" s="67" t="s">
        <v>139</v>
      </c>
      <c r="AF65" s="67" t="s">
        <v>139</v>
      </c>
      <c r="AG65" s="67" t="s">
        <v>139</v>
      </c>
      <c r="AH65" s="67" t="s">
        <v>139</v>
      </c>
      <c r="AI65" s="67" t="s">
        <v>139</v>
      </c>
      <c r="AJ65" s="67" t="s">
        <v>139</v>
      </c>
      <c r="AK65" s="67" t="s">
        <v>139</v>
      </c>
      <c r="AL65" s="67" t="s">
        <v>139</v>
      </c>
      <c r="AM65" s="65">
        <v>1</v>
      </c>
      <c r="AN65" s="67"/>
      <c r="AO65" s="67" t="s">
        <v>139</v>
      </c>
      <c r="AP65" s="65">
        <v>4</v>
      </c>
      <c r="AQ65" s="65">
        <v>1</v>
      </c>
      <c r="AR65" s="67" t="s">
        <v>139</v>
      </c>
      <c r="AS65" s="67" t="s">
        <v>139</v>
      </c>
      <c r="AT65" s="67" t="s">
        <v>139</v>
      </c>
      <c r="AU65" s="67" t="s">
        <v>139</v>
      </c>
      <c r="AV65" s="67" t="s">
        <v>139</v>
      </c>
      <c r="AW65" s="67" t="s">
        <v>139</v>
      </c>
      <c r="AX65" s="89">
        <f t="shared" si="8"/>
        <v>14</v>
      </c>
      <c r="AY65" s="88">
        <f t="shared" si="10"/>
        <v>2.0588235294117647E-2</v>
      </c>
      <c r="AZ65" s="89">
        <f t="shared" si="9"/>
        <v>680</v>
      </c>
      <c r="BA65" s="13"/>
      <c r="BB65" s="13"/>
      <c r="BC65" s="13"/>
      <c r="BD65" s="13"/>
      <c r="BE65" s="13"/>
      <c r="BF65" s="13"/>
      <c r="BG65" s="13"/>
      <c r="BH65" s="23"/>
      <c r="BI65" s="93"/>
      <c r="BK65" s="99"/>
    </row>
    <row r="66" spans="2:63" ht="14.25" x14ac:dyDescent="0.2">
      <c r="B66" s="14"/>
      <c r="C66" s="13"/>
      <c r="D66" s="191"/>
      <c r="E66" s="56" t="s">
        <v>56</v>
      </c>
      <c r="F66" s="56" t="s">
        <v>57</v>
      </c>
      <c r="G66" s="65">
        <v>608</v>
      </c>
      <c r="H66" s="67" t="s">
        <v>139</v>
      </c>
      <c r="I66" s="67" t="s">
        <v>139</v>
      </c>
      <c r="J66" s="67" t="s">
        <v>139</v>
      </c>
      <c r="K66" s="65">
        <v>1</v>
      </c>
      <c r="L66" s="67" t="s">
        <v>139</v>
      </c>
      <c r="M66" s="67" t="s">
        <v>139</v>
      </c>
      <c r="N66" s="67" t="s">
        <v>139</v>
      </c>
      <c r="O66" s="67" t="s">
        <v>139</v>
      </c>
      <c r="P66" s="65">
        <v>1</v>
      </c>
      <c r="Q66" s="67" t="s">
        <v>139</v>
      </c>
      <c r="R66" s="65">
        <v>3</v>
      </c>
      <c r="S66" s="65">
        <v>1</v>
      </c>
      <c r="T66" s="67" t="s">
        <v>139</v>
      </c>
      <c r="U66" s="67" t="s">
        <v>139</v>
      </c>
      <c r="V66" s="67" t="s">
        <v>139</v>
      </c>
      <c r="W66" s="67" t="s">
        <v>139</v>
      </c>
      <c r="X66" s="67" t="s">
        <v>139</v>
      </c>
      <c r="Y66" s="65">
        <v>13</v>
      </c>
      <c r="Z66" s="67" t="s">
        <v>139</v>
      </c>
      <c r="AA66" s="67" t="s">
        <v>139</v>
      </c>
      <c r="AB66" s="67" t="s">
        <v>139</v>
      </c>
      <c r="AC66" s="67" t="s">
        <v>139</v>
      </c>
      <c r="AD66" s="67" t="s">
        <v>139</v>
      </c>
      <c r="AE66" s="67" t="s">
        <v>139</v>
      </c>
      <c r="AF66" s="67" t="s">
        <v>139</v>
      </c>
      <c r="AG66" s="67" t="s">
        <v>139</v>
      </c>
      <c r="AH66" s="67" t="s">
        <v>139</v>
      </c>
      <c r="AI66" s="65">
        <v>3</v>
      </c>
      <c r="AJ66" s="67" t="s">
        <v>139</v>
      </c>
      <c r="AK66" s="67" t="s">
        <v>139</v>
      </c>
      <c r="AL66" s="67" t="s">
        <v>139</v>
      </c>
      <c r="AM66" s="65">
        <v>2</v>
      </c>
      <c r="AN66" s="65">
        <v>1</v>
      </c>
      <c r="AO66" s="67" t="s">
        <v>139</v>
      </c>
      <c r="AP66" s="65">
        <v>3</v>
      </c>
      <c r="AQ66" s="67" t="s">
        <v>139</v>
      </c>
      <c r="AR66" s="67" t="s">
        <v>139</v>
      </c>
      <c r="AS66" s="67" t="s">
        <v>139</v>
      </c>
      <c r="AT66" s="67" t="s">
        <v>139</v>
      </c>
      <c r="AU66" s="67" t="s">
        <v>139</v>
      </c>
      <c r="AV66" s="67" t="s">
        <v>139</v>
      </c>
      <c r="AW66" s="67" t="s">
        <v>139</v>
      </c>
      <c r="AX66" s="89">
        <f t="shared" si="8"/>
        <v>28</v>
      </c>
      <c r="AY66" s="88">
        <f t="shared" si="10"/>
        <v>4.40251572327044E-2</v>
      </c>
      <c r="AZ66" s="89">
        <f t="shared" si="9"/>
        <v>636</v>
      </c>
      <c r="BA66" s="13"/>
      <c r="BB66" s="13"/>
      <c r="BC66" s="13"/>
      <c r="BD66" s="13"/>
      <c r="BE66" s="13"/>
      <c r="BF66" s="13"/>
      <c r="BG66" s="13"/>
      <c r="BH66" s="23"/>
      <c r="BI66" s="93"/>
      <c r="BK66" s="99"/>
    </row>
    <row r="67" spans="2:63" ht="14.25" x14ac:dyDescent="0.2">
      <c r="B67" s="14"/>
      <c r="C67" s="13"/>
      <c r="D67" s="191"/>
      <c r="E67" s="56" t="s">
        <v>58</v>
      </c>
      <c r="F67" s="56" t="s">
        <v>59</v>
      </c>
      <c r="G67" s="65">
        <v>357</v>
      </c>
      <c r="H67" s="67" t="s">
        <v>139</v>
      </c>
      <c r="I67" s="67" t="s">
        <v>139</v>
      </c>
      <c r="J67" s="67" t="s">
        <v>139</v>
      </c>
      <c r="K67" s="67" t="s">
        <v>139</v>
      </c>
      <c r="L67" s="67" t="s">
        <v>139</v>
      </c>
      <c r="M67" s="67" t="s">
        <v>139</v>
      </c>
      <c r="N67" s="67" t="s">
        <v>139</v>
      </c>
      <c r="O67" s="65">
        <v>1</v>
      </c>
      <c r="P67" s="67" t="s">
        <v>139</v>
      </c>
      <c r="Q67" s="67" t="s">
        <v>139</v>
      </c>
      <c r="R67" s="65">
        <v>1</v>
      </c>
      <c r="S67" s="67" t="s">
        <v>139</v>
      </c>
      <c r="T67" s="67" t="s">
        <v>139</v>
      </c>
      <c r="U67" s="67" t="s">
        <v>139</v>
      </c>
      <c r="V67" s="67" t="s">
        <v>139</v>
      </c>
      <c r="W67" s="65">
        <v>1</v>
      </c>
      <c r="X67" s="67" t="s">
        <v>139</v>
      </c>
      <c r="Y67" s="65">
        <v>9</v>
      </c>
      <c r="Z67" s="67" t="s">
        <v>139</v>
      </c>
      <c r="AA67" s="67" t="s">
        <v>139</v>
      </c>
      <c r="AB67" s="65">
        <v>1</v>
      </c>
      <c r="AC67" s="67" t="s">
        <v>139</v>
      </c>
      <c r="AD67" s="67" t="s">
        <v>139</v>
      </c>
      <c r="AE67" s="67" t="s">
        <v>139</v>
      </c>
      <c r="AF67" s="67" t="s">
        <v>139</v>
      </c>
      <c r="AG67" s="67" t="s">
        <v>139</v>
      </c>
      <c r="AH67" s="67" t="s">
        <v>139</v>
      </c>
      <c r="AI67" s="67" t="s">
        <v>139</v>
      </c>
      <c r="AJ67" s="67" t="s">
        <v>139</v>
      </c>
      <c r="AK67" s="67" t="s">
        <v>139</v>
      </c>
      <c r="AL67" s="67" t="s">
        <v>139</v>
      </c>
      <c r="AM67" s="67" t="s">
        <v>139</v>
      </c>
      <c r="AN67" s="67" t="s">
        <v>139</v>
      </c>
      <c r="AO67" s="67" t="s">
        <v>139</v>
      </c>
      <c r="AP67" s="67" t="s">
        <v>139</v>
      </c>
      <c r="AQ67" s="67" t="s">
        <v>139</v>
      </c>
      <c r="AR67" s="67" t="s">
        <v>139</v>
      </c>
      <c r="AS67" s="67" t="s">
        <v>139</v>
      </c>
      <c r="AT67" s="67" t="s">
        <v>139</v>
      </c>
      <c r="AU67" s="67" t="s">
        <v>139</v>
      </c>
      <c r="AV67" s="65">
        <v>5</v>
      </c>
      <c r="AW67" s="67" t="s">
        <v>139</v>
      </c>
      <c r="AX67" s="89">
        <f t="shared" si="8"/>
        <v>18</v>
      </c>
      <c r="AY67" s="88">
        <f t="shared" si="10"/>
        <v>4.8000000000000001E-2</v>
      </c>
      <c r="AZ67" s="89">
        <f t="shared" si="9"/>
        <v>375</v>
      </c>
      <c r="BA67" s="13"/>
      <c r="BB67" s="13"/>
      <c r="BC67" s="13"/>
      <c r="BD67" s="13"/>
      <c r="BE67" s="13"/>
      <c r="BF67" s="13"/>
      <c r="BG67" s="13"/>
      <c r="BH67" s="23"/>
      <c r="BI67" s="93"/>
      <c r="BK67" s="99"/>
    </row>
    <row r="68" spans="2:63" ht="14.25" x14ac:dyDescent="0.2">
      <c r="B68" s="14"/>
      <c r="C68" s="13"/>
      <c r="D68" s="191"/>
      <c r="E68" s="56" t="s">
        <v>60</v>
      </c>
      <c r="F68" s="56" t="s">
        <v>61</v>
      </c>
      <c r="G68" s="65">
        <v>1057</v>
      </c>
      <c r="H68" s="65">
        <v>1</v>
      </c>
      <c r="I68" s="67" t="s">
        <v>139</v>
      </c>
      <c r="J68" s="67" t="s">
        <v>139</v>
      </c>
      <c r="K68" s="65">
        <v>1</v>
      </c>
      <c r="L68" s="67" t="s">
        <v>139</v>
      </c>
      <c r="M68" s="67" t="s">
        <v>139</v>
      </c>
      <c r="N68" s="67" t="s">
        <v>139</v>
      </c>
      <c r="O68" s="67" t="s">
        <v>139</v>
      </c>
      <c r="P68" s="67" t="s">
        <v>139</v>
      </c>
      <c r="Q68" s="65">
        <v>1</v>
      </c>
      <c r="R68" s="65">
        <v>6</v>
      </c>
      <c r="S68" s="65">
        <v>1</v>
      </c>
      <c r="T68" s="67" t="s">
        <v>139</v>
      </c>
      <c r="U68" s="65">
        <v>1</v>
      </c>
      <c r="V68" s="67" t="s">
        <v>139</v>
      </c>
      <c r="W68" s="67" t="s">
        <v>139</v>
      </c>
      <c r="X68" s="67" t="s">
        <v>139</v>
      </c>
      <c r="Y68" s="65">
        <v>24</v>
      </c>
      <c r="Z68" s="65">
        <v>3</v>
      </c>
      <c r="AA68" s="67" t="s">
        <v>139</v>
      </c>
      <c r="AB68" s="65">
        <v>1</v>
      </c>
      <c r="AC68" s="67" t="s">
        <v>139</v>
      </c>
      <c r="AD68" s="65">
        <v>2</v>
      </c>
      <c r="AE68" s="67" t="s">
        <v>139</v>
      </c>
      <c r="AF68" s="65">
        <v>1</v>
      </c>
      <c r="AG68" s="67" t="s">
        <v>139</v>
      </c>
      <c r="AH68" s="67" t="s">
        <v>139</v>
      </c>
      <c r="AI68" s="67" t="s">
        <v>139</v>
      </c>
      <c r="AJ68" s="65">
        <v>2</v>
      </c>
      <c r="AK68" s="67" t="s">
        <v>139</v>
      </c>
      <c r="AL68" s="67" t="s">
        <v>139</v>
      </c>
      <c r="AM68" s="67" t="s">
        <v>139</v>
      </c>
      <c r="AN68" s="65">
        <v>2</v>
      </c>
      <c r="AO68" s="67" t="s">
        <v>139</v>
      </c>
      <c r="AP68" s="67" t="s">
        <v>139</v>
      </c>
      <c r="AQ68" s="65">
        <v>2</v>
      </c>
      <c r="AR68" s="67" t="s">
        <v>139</v>
      </c>
      <c r="AS68" s="67" t="s">
        <v>139</v>
      </c>
      <c r="AT68" s="67" t="s">
        <v>139</v>
      </c>
      <c r="AU68" s="67" t="s">
        <v>139</v>
      </c>
      <c r="AV68" s="67" t="s">
        <v>139</v>
      </c>
      <c r="AW68" s="67" t="s">
        <v>139</v>
      </c>
      <c r="AX68" s="89">
        <f t="shared" si="8"/>
        <v>48</v>
      </c>
      <c r="AY68" s="88">
        <f t="shared" si="10"/>
        <v>4.343891402714932E-2</v>
      </c>
      <c r="AZ68" s="89">
        <f t="shared" si="9"/>
        <v>1105</v>
      </c>
      <c r="BA68" s="13"/>
      <c r="BB68" s="13"/>
      <c r="BC68" s="13"/>
      <c r="BD68" s="13"/>
      <c r="BE68" s="13"/>
      <c r="BF68" s="13"/>
      <c r="BG68" s="13"/>
      <c r="BH68" s="23"/>
      <c r="BI68" s="93"/>
      <c r="BK68" s="99"/>
    </row>
    <row r="69" spans="2:63" ht="14.25" x14ac:dyDescent="0.2">
      <c r="B69" s="14"/>
      <c r="C69" s="13"/>
      <c r="D69" s="191"/>
      <c r="E69" s="56" t="s">
        <v>62</v>
      </c>
      <c r="F69" s="56" t="s">
        <v>63</v>
      </c>
      <c r="G69" s="65">
        <v>610</v>
      </c>
      <c r="H69" s="67" t="s">
        <v>139</v>
      </c>
      <c r="I69" s="67" t="s">
        <v>139</v>
      </c>
      <c r="J69" s="67" t="s">
        <v>139</v>
      </c>
      <c r="K69" s="67" t="s">
        <v>139</v>
      </c>
      <c r="L69" s="67" t="s">
        <v>139</v>
      </c>
      <c r="M69" s="67" t="s">
        <v>139</v>
      </c>
      <c r="N69" s="67" t="s">
        <v>139</v>
      </c>
      <c r="O69" s="67" t="s">
        <v>139</v>
      </c>
      <c r="P69" s="67" t="s">
        <v>139</v>
      </c>
      <c r="Q69" s="67" t="s">
        <v>139</v>
      </c>
      <c r="R69" s="65">
        <v>6</v>
      </c>
      <c r="S69" s="67" t="s">
        <v>139</v>
      </c>
      <c r="T69" s="67" t="s">
        <v>139</v>
      </c>
      <c r="U69" s="67" t="s">
        <v>139</v>
      </c>
      <c r="V69" s="67" t="s">
        <v>139</v>
      </c>
      <c r="W69" s="67" t="s">
        <v>139</v>
      </c>
      <c r="X69" s="67" t="s">
        <v>139</v>
      </c>
      <c r="Y69" s="65">
        <v>12</v>
      </c>
      <c r="Z69" s="67" t="s">
        <v>139</v>
      </c>
      <c r="AA69" s="67" t="s">
        <v>139</v>
      </c>
      <c r="AB69" s="67" t="s">
        <v>139</v>
      </c>
      <c r="AC69" s="67" t="s">
        <v>139</v>
      </c>
      <c r="AD69" s="67" t="s">
        <v>139</v>
      </c>
      <c r="AE69" s="67" t="s">
        <v>139</v>
      </c>
      <c r="AF69" s="67" t="s">
        <v>139</v>
      </c>
      <c r="AG69" s="67" t="s">
        <v>139</v>
      </c>
      <c r="AH69" s="67" t="s">
        <v>139</v>
      </c>
      <c r="AI69" s="67" t="s">
        <v>139</v>
      </c>
      <c r="AJ69" s="67" t="s">
        <v>139</v>
      </c>
      <c r="AK69" s="65">
        <v>1</v>
      </c>
      <c r="AL69" s="67" t="s">
        <v>139</v>
      </c>
      <c r="AM69" s="67" t="s">
        <v>139</v>
      </c>
      <c r="AN69" s="67"/>
      <c r="AO69" s="67" t="s">
        <v>139</v>
      </c>
      <c r="AP69" s="67" t="s">
        <v>139</v>
      </c>
      <c r="AQ69" s="67" t="s">
        <v>139</v>
      </c>
      <c r="AR69" s="67" t="s">
        <v>139</v>
      </c>
      <c r="AS69" s="67" t="s">
        <v>139</v>
      </c>
      <c r="AT69" s="65">
        <v>1</v>
      </c>
      <c r="AU69" s="67" t="s">
        <v>139</v>
      </c>
      <c r="AV69" s="67" t="s">
        <v>139</v>
      </c>
      <c r="AW69" s="67" t="s">
        <v>139</v>
      </c>
      <c r="AX69" s="89">
        <f t="shared" si="8"/>
        <v>20</v>
      </c>
      <c r="AY69" s="88">
        <f t="shared" si="10"/>
        <v>3.1746031746031744E-2</v>
      </c>
      <c r="AZ69" s="89">
        <f t="shared" si="9"/>
        <v>630</v>
      </c>
      <c r="BA69" s="13"/>
      <c r="BB69" s="13"/>
      <c r="BC69" s="13"/>
      <c r="BD69" s="13"/>
      <c r="BE69" s="13"/>
      <c r="BF69" s="13"/>
      <c r="BG69" s="13"/>
      <c r="BH69" s="23"/>
      <c r="BI69" s="93"/>
      <c r="BK69" s="99"/>
    </row>
    <row r="70" spans="2:63" ht="14.25" x14ac:dyDescent="0.2">
      <c r="B70" s="14"/>
      <c r="C70" s="13"/>
      <c r="D70" s="191"/>
      <c r="E70" s="56" t="s">
        <v>64</v>
      </c>
      <c r="F70" s="56" t="s">
        <v>65</v>
      </c>
      <c r="G70" s="65">
        <v>665</v>
      </c>
      <c r="H70" s="67" t="s">
        <v>139</v>
      </c>
      <c r="I70" s="67" t="s">
        <v>139</v>
      </c>
      <c r="J70" s="67" t="s">
        <v>139</v>
      </c>
      <c r="K70" s="67" t="s">
        <v>139</v>
      </c>
      <c r="L70" s="67" t="s">
        <v>139</v>
      </c>
      <c r="M70" s="67" t="s">
        <v>139</v>
      </c>
      <c r="N70" s="67" t="s">
        <v>139</v>
      </c>
      <c r="O70" s="67" t="s">
        <v>139</v>
      </c>
      <c r="P70" s="67" t="s">
        <v>139</v>
      </c>
      <c r="Q70" s="67" t="s">
        <v>139</v>
      </c>
      <c r="R70" s="65">
        <v>2</v>
      </c>
      <c r="S70" s="67" t="s">
        <v>139</v>
      </c>
      <c r="T70" s="67" t="s">
        <v>139</v>
      </c>
      <c r="U70" s="67" t="s">
        <v>139</v>
      </c>
      <c r="V70" s="67" t="s">
        <v>139</v>
      </c>
      <c r="W70" s="67" t="s">
        <v>139</v>
      </c>
      <c r="X70" s="67" t="s">
        <v>139</v>
      </c>
      <c r="Y70" s="65">
        <v>13</v>
      </c>
      <c r="Z70" s="67" t="s">
        <v>139</v>
      </c>
      <c r="AA70" s="67" t="s">
        <v>139</v>
      </c>
      <c r="AB70" s="67"/>
      <c r="AC70" s="67" t="s">
        <v>139</v>
      </c>
      <c r="AD70" s="65">
        <v>1</v>
      </c>
      <c r="AE70" s="67" t="s">
        <v>139</v>
      </c>
      <c r="AF70" s="65">
        <v>1</v>
      </c>
      <c r="AG70" s="67" t="s">
        <v>139</v>
      </c>
      <c r="AH70" s="67" t="s">
        <v>139</v>
      </c>
      <c r="AI70" s="67" t="s">
        <v>139</v>
      </c>
      <c r="AJ70" s="67" t="s">
        <v>139</v>
      </c>
      <c r="AK70" s="67" t="s">
        <v>139</v>
      </c>
      <c r="AL70" s="65">
        <v>1</v>
      </c>
      <c r="AM70" s="67" t="s">
        <v>139</v>
      </c>
      <c r="AN70" s="65">
        <v>1</v>
      </c>
      <c r="AO70" s="67" t="s">
        <v>139</v>
      </c>
      <c r="AP70" s="65">
        <v>1</v>
      </c>
      <c r="AQ70" s="67" t="s">
        <v>139</v>
      </c>
      <c r="AR70" s="67" t="s">
        <v>139</v>
      </c>
      <c r="AS70" s="67" t="s">
        <v>139</v>
      </c>
      <c r="AT70" s="67" t="s">
        <v>139</v>
      </c>
      <c r="AU70" s="67" t="s">
        <v>139</v>
      </c>
      <c r="AV70" s="65">
        <v>2</v>
      </c>
      <c r="AW70" s="67" t="s">
        <v>139</v>
      </c>
      <c r="AX70" s="89">
        <f t="shared" si="8"/>
        <v>22</v>
      </c>
      <c r="AY70" s="88">
        <f t="shared" si="10"/>
        <v>3.2023289665211063E-2</v>
      </c>
      <c r="AZ70" s="89">
        <f t="shared" si="9"/>
        <v>687</v>
      </c>
      <c r="BA70" s="13"/>
      <c r="BB70" s="13"/>
      <c r="BC70" s="13"/>
      <c r="BD70" s="13"/>
      <c r="BE70" s="13"/>
      <c r="BF70" s="13"/>
      <c r="BG70" s="13"/>
      <c r="BH70" s="23"/>
      <c r="BI70" s="93"/>
      <c r="BK70" s="99"/>
    </row>
    <row r="71" spans="2:63" ht="14.25" x14ac:dyDescent="0.2">
      <c r="B71" s="14"/>
      <c r="C71" s="13"/>
      <c r="D71" s="191"/>
      <c r="E71" s="56" t="s">
        <v>66</v>
      </c>
      <c r="F71" s="56" t="s">
        <v>67</v>
      </c>
      <c r="G71" s="65">
        <v>685</v>
      </c>
      <c r="H71" s="67" t="s">
        <v>139</v>
      </c>
      <c r="I71" s="67" t="s">
        <v>139</v>
      </c>
      <c r="J71" s="67" t="s">
        <v>139</v>
      </c>
      <c r="K71" s="67" t="s">
        <v>139</v>
      </c>
      <c r="L71" s="67" t="s">
        <v>139</v>
      </c>
      <c r="M71" s="67" t="s">
        <v>139</v>
      </c>
      <c r="N71" s="67" t="s">
        <v>139</v>
      </c>
      <c r="O71" s="67" t="s">
        <v>139</v>
      </c>
      <c r="P71" s="67" t="s">
        <v>139</v>
      </c>
      <c r="Q71" s="67" t="s">
        <v>139</v>
      </c>
      <c r="R71" s="65">
        <v>14</v>
      </c>
      <c r="S71" s="67" t="s">
        <v>139</v>
      </c>
      <c r="T71" s="67" t="s">
        <v>139</v>
      </c>
      <c r="U71" s="67" t="s">
        <v>139</v>
      </c>
      <c r="V71" s="67" t="s">
        <v>139</v>
      </c>
      <c r="W71" s="67" t="s">
        <v>139</v>
      </c>
      <c r="X71" s="67" t="s">
        <v>139</v>
      </c>
      <c r="Y71" s="65">
        <v>6</v>
      </c>
      <c r="Z71" s="67" t="s">
        <v>139</v>
      </c>
      <c r="AA71" s="67" t="s">
        <v>139</v>
      </c>
      <c r="AB71" s="65">
        <v>1</v>
      </c>
      <c r="AC71" s="67" t="s">
        <v>139</v>
      </c>
      <c r="AD71" s="65">
        <v>2</v>
      </c>
      <c r="AE71" s="67" t="s">
        <v>139</v>
      </c>
      <c r="AF71" s="67" t="s">
        <v>139</v>
      </c>
      <c r="AG71" s="67" t="s">
        <v>139</v>
      </c>
      <c r="AH71" s="67" t="s">
        <v>139</v>
      </c>
      <c r="AI71" s="67" t="s">
        <v>139</v>
      </c>
      <c r="AJ71" s="67" t="s">
        <v>139</v>
      </c>
      <c r="AK71" s="67" t="s">
        <v>139</v>
      </c>
      <c r="AL71" s="67" t="s">
        <v>139</v>
      </c>
      <c r="AM71" s="67" t="s">
        <v>139</v>
      </c>
      <c r="AN71" s="67" t="s">
        <v>139</v>
      </c>
      <c r="AO71" s="65">
        <v>1</v>
      </c>
      <c r="AP71" s="67" t="s">
        <v>139</v>
      </c>
      <c r="AQ71" s="67" t="s">
        <v>139</v>
      </c>
      <c r="AR71" s="67" t="s">
        <v>139</v>
      </c>
      <c r="AS71" s="67" t="s">
        <v>139</v>
      </c>
      <c r="AT71" s="67" t="s">
        <v>139</v>
      </c>
      <c r="AU71" s="67" t="s">
        <v>139</v>
      </c>
      <c r="AV71" s="67"/>
      <c r="AW71" s="67" t="s">
        <v>139</v>
      </c>
      <c r="AX71" s="89">
        <f t="shared" si="8"/>
        <v>24</v>
      </c>
      <c r="AY71" s="88">
        <f t="shared" si="10"/>
        <v>3.3850493653032443E-2</v>
      </c>
      <c r="AZ71" s="89">
        <f t="shared" si="9"/>
        <v>709</v>
      </c>
      <c r="BA71" s="13"/>
      <c r="BB71" s="13"/>
      <c r="BC71" s="13"/>
      <c r="BD71" s="13"/>
      <c r="BE71" s="13"/>
      <c r="BF71" s="13"/>
      <c r="BG71" s="13"/>
      <c r="BH71" s="23"/>
      <c r="BI71" s="93"/>
      <c r="BK71" s="99"/>
    </row>
    <row r="72" spans="2:63" ht="14.25" x14ac:dyDescent="0.2">
      <c r="B72" s="14"/>
      <c r="C72" s="13"/>
      <c r="D72" s="191"/>
      <c r="E72" s="56" t="s">
        <v>68</v>
      </c>
      <c r="F72" s="56" t="s">
        <v>69</v>
      </c>
      <c r="G72" s="65">
        <v>478</v>
      </c>
      <c r="H72" s="67" t="s">
        <v>139</v>
      </c>
      <c r="I72" s="67" t="s">
        <v>139</v>
      </c>
      <c r="J72" s="67" t="s">
        <v>139</v>
      </c>
      <c r="K72" s="67" t="s">
        <v>139</v>
      </c>
      <c r="L72" s="67" t="s">
        <v>139</v>
      </c>
      <c r="M72" s="65">
        <v>1</v>
      </c>
      <c r="N72" s="67" t="s">
        <v>139</v>
      </c>
      <c r="O72" s="67" t="s">
        <v>139</v>
      </c>
      <c r="P72" s="67" t="s">
        <v>139</v>
      </c>
      <c r="Q72" s="67" t="s">
        <v>139</v>
      </c>
      <c r="R72" s="65">
        <v>8</v>
      </c>
      <c r="S72" s="67" t="s">
        <v>139</v>
      </c>
      <c r="T72" s="67" t="s">
        <v>139</v>
      </c>
      <c r="U72" s="67" t="s">
        <v>139</v>
      </c>
      <c r="V72" s="67" t="s">
        <v>139</v>
      </c>
      <c r="W72" s="67" t="s">
        <v>139</v>
      </c>
      <c r="X72" s="67" t="s">
        <v>139</v>
      </c>
      <c r="Y72" s="65">
        <v>18</v>
      </c>
      <c r="Z72" s="67" t="s">
        <v>139</v>
      </c>
      <c r="AA72" s="67" t="s">
        <v>139</v>
      </c>
      <c r="AB72" s="65">
        <v>1</v>
      </c>
      <c r="AC72" s="67" t="s">
        <v>139</v>
      </c>
      <c r="AD72" s="65">
        <v>1</v>
      </c>
      <c r="AE72" s="67" t="s">
        <v>139</v>
      </c>
      <c r="AF72" s="65">
        <v>1</v>
      </c>
      <c r="AG72" s="67" t="s">
        <v>139</v>
      </c>
      <c r="AH72" s="67" t="s">
        <v>139</v>
      </c>
      <c r="AI72" s="67" t="s">
        <v>139</v>
      </c>
      <c r="AJ72" s="67" t="s">
        <v>139</v>
      </c>
      <c r="AK72" s="67" t="s">
        <v>139</v>
      </c>
      <c r="AL72" s="67" t="s">
        <v>139</v>
      </c>
      <c r="AM72" s="65">
        <v>2</v>
      </c>
      <c r="AN72" s="67" t="s">
        <v>139</v>
      </c>
      <c r="AO72" s="67" t="s">
        <v>139</v>
      </c>
      <c r="AP72" s="67" t="s">
        <v>139</v>
      </c>
      <c r="AQ72" s="67" t="s">
        <v>139</v>
      </c>
      <c r="AR72" s="67" t="s">
        <v>139</v>
      </c>
      <c r="AS72" s="67" t="s">
        <v>139</v>
      </c>
      <c r="AT72" s="65">
        <v>1</v>
      </c>
      <c r="AU72" s="67" t="s">
        <v>139</v>
      </c>
      <c r="AV72" s="65">
        <v>3</v>
      </c>
      <c r="AW72" s="67" t="s">
        <v>139</v>
      </c>
      <c r="AX72" s="89">
        <f t="shared" si="8"/>
        <v>36</v>
      </c>
      <c r="AY72" s="88">
        <f t="shared" si="10"/>
        <v>7.0038910505836577E-2</v>
      </c>
      <c r="AZ72" s="89">
        <f t="shared" si="9"/>
        <v>514</v>
      </c>
      <c r="BA72" s="13"/>
      <c r="BB72" s="13"/>
      <c r="BC72" s="13"/>
      <c r="BD72" s="13"/>
      <c r="BE72" s="13"/>
      <c r="BF72" s="13"/>
      <c r="BG72" s="13"/>
      <c r="BH72" s="23"/>
      <c r="BI72" s="93"/>
      <c r="BK72" s="99"/>
    </row>
    <row r="73" spans="2:63" ht="14.25" x14ac:dyDescent="0.2">
      <c r="B73" s="14"/>
      <c r="C73" s="13"/>
      <c r="D73" s="191"/>
      <c r="E73" s="56" t="s">
        <v>70</v>
      </c>
      <c r="F73" s="56" t="s">
        <v>71</v>
      </c>
      <c r="G73" s="65">
        <v>680</v>
      </c>
      <c r="H73" s="67" t="s">
        <v>139</v>
      </c>
      <c r="I73" s="67" t="s">
        <v>139</v>
      </c>
      <c r="J73" s="67" t="s">
        <v>139</v>
      </c>
      <c r="K73" s="67" t="s">
        <v>139</v>
      </c>
      <c r="L73" s="67" t="s">
        <v>139</v>
      </c>
      <c r="M73" s="67" t="s">
        <v>139</v>
      </c>
      <c r="N73" s="65">
        <v>1</v>
      </c>
      <c r="O73" s="67" t="s">
        <v>139</v>
      </c>
      <c r="P73" s="67" t="s">
        <v>139</v>
      </c>
      <c r="Q73" s="67" t="s">
        <v>139</v>
      </c>
      <c r="R73" s="65">
        <v>1</v>
      </c>
      <c r="S73" s="65">
        <v>1</v>
      </c>
      <c r="T73" s="67" t="s">
        <v>139</v>
      </c>
      <c r="U73" s="67" t="s">
        <v>139</v>
      </c>
      <c r="V73" s="67" t="s">
        <v>139</v>
      </c>
      <c r="W73" s="65">
        <v>1</v>
      </c>
      <c r="X73" s="67" t="s">
        <v>139</v>
      </c>
      <c r="Y73" s="65">
        <v>9</v>
      </c>
      <c r="Z73" s="67" t="s">
        <v>139</v>
      </c>
      <c r="AA73" s="67" t="s">
        <v>139</v>
      </c>
      <c r="AB73" s="67" t="s">
        <v>139</v>
      </c>
      <c r="AC73" s="67" t="s">
        <v>139</v>
      </c>
      <c r="AD73" s="67" t="s">
        <v>139</v>
      </c>
      <c r="AE73" s="67" t="s">
        <v>139</v>
      </c>
      <c r="AF73" s="67" t="s">
        <v>139</v>
      </c>
      <c r="AG73" s="67" t="s">
        <v>139</v>
      </c>
      <c r="AH73" s="67" t="s">
        <v>139</v>
      </c>
      <c r="AI73" s="67" t="s">
        <v>139</v>
      </c>
      <c r="AJ73" s="67" t="s">
        <v>139</v>
      </c>
      <c r="AK73" s="67" t="s">
        <v>139</v>
      </c>
      <c r="AL73" s="67" t="s">
        <v>139</v>
      </c>
      <c r="AM73" s="65">
        <v>2</v>
      </c>
      <c r="AN73" s="67" t="s">
        <v>139</v>
      </c>
      <c r="AO73" s="67" t="s">
        <v>139</v>
      </c>
      <c r="AP73" s="65">
        <v>1</v>
      </c>
      <c r="AQ73" s="67" t="s">
        <v>139</v>
      </c>
      <c r="AR73" s="67" t="s">
        <v>139</v>
      </c>
      <c r="AS73" s="67" t="s">
        <v>139</v>
      </c>
      <c r="AT73" s="67" t="s">
        <v>139</v>
      </c>
      <c r="AU73" s="67" t="s">
        <v>139</v>
      </c>
      <c r="AV73" s="67" t="s">
        <v>139</v>
      </c>
      <c r="AW73" s="67" t="s">
        <v>139</v>
      </c>
      <c r="AX73" s="89">
        <f t="shared" si="8"/>
        <v>16</v>
      </c>
      <c r="AY73" s="88">
        <f t="shared" si="10"/>
        <v>2.2988505747126436E-2</v>
      </c>
      <c r="AZ73" s="89">
        <f t="shared" si="9"/>
        <v>696</v>
      </c>
      <c r="BA73" s="13"/>
      <c r="BB73" s="13"/>
      <c r="BC73" s="13"/>
      <c r="BD73" s="13"/>
      <c r="BE73" s="13"/>
      <c r="BF73" s="13"/>
      <c r="BG73" s="13"/>
      <c r="BH73" s="23"/>
      <c r="BI73" s="93"/>
      <c r="BK73" s="99"/>
    </row>
    <row r="74" spans="2:63" ht="14.25" x14ac:dyDescent="0.2">
      <c r="B74" s="14"/>
      <c r="C74" s="13"/>
      <c r="D74" s="191"/>
      <c r="E74" s="56" t="s">
        <v>72</v>
      </c>
      <c r="F74" s="56" t="s">
        <v>73</v>
      </c>
      <c r="G74" s="65">
        <v>383</v>
      </c>
      <c r="H74" s="67" t="s">
        <v>139</v>
      </c>
      <c r="I74" s="65">
        <v>1</v>
      </c>
      <c r="J74" s="67" t="s">
        <v>139</v>
      </c>
      <c r="K74" s="67" t="s">
        <v>139</v>
      </c>
      <c r="L74" s="67" t="s">
        <v>139</v>
      </c>
      <c r="M74" s="67" t="s">
        <v>139</v>
      </c>
      <c r="N74" s="67" t="s">
        <v>139</v>
      </c>
      <c r="O74" s="67" t="s">
        <v>139</v>
      </c>
      <c r="P74" s="67" t="s">
        <v>139</v>
      </c>
      <c r="Q74" s="67" t="s">
        <v>139</v>
      </c>
      <c r="R74" s="65">
        <v>7</v>
      </c>
      <c r="S74" s="67" t="s">
        <v>139</v>
      </c>
      <c r="T74" s="67" t="s">
        <v>139</v>
      </c>
      <c r="U74" s="67" t="s">
        <v>139</v>
      </c>
      <c r="V74" s="67" t="s">
        <v>139</v>
      </c>
      <c r="W74" s="67" t="s">
        <v>139</v>
      </c>
      <c r="X74" s="67" t="s">
        <v>139</v>
      </c>
      <c r="Y74" s="65">
        <v>15</v>
      </c>
      <c r="Z74" s="67" t="s">
        <v>139</v>
      </c>
      <c r="AA74" s="67" t="s">
        <v>139</v>
      </c>
      <c r="AB74" s="67" t="s">
        <v>139</v>
      </c>
      <c r="AC74" s="65">
        <v>1</v>
      </c>
      <c r="AD74" s="67" t="s">
        <v>139</v>
      </c>
      <c r="AE74" s="67" t="s">
        <v>139</v>
      </c>
      <c r="AF74" s="67" t="s">
        <v>139</v>
      </c>
      <c r="AG74" s="67" t="s">
        <v>139</v>
      </c>
      <c r="AH74" s="67" t="s">
        <v>139</v>
      </c>
      <c r="AI74" s="67" t="s">
        <v>139</v>
      </c>
      <c r="AJ74" s="67" t="s">
        <v>139</v>
      </c>
      <c r="AK74" s="67" t="s">
        <v>139</v>
      </c>
      <c r="AL74" s="67" t="s">
        <v>139</v>
      </c>
      <c r="AM74" s="65">
        <v>1</v>
      </c>
      <c r="AN74" s="67" t="s">
        <v>139</v>
      </c>
      <c r="AO74" s="67" t="s">
        <v>139</v>
      </c>
      <c r="AP74" s="67"/>
      <c r="AQ74" s="67" t="s">
        <v>139</v>
      </c>
      <c r="AR74" s="65">
        <v>1</v>
      </c>
      <c r="AS74" s="65">
        <v>2</v>
      </c>
      <c r="AT74" s="67" t="s">
        <v>139</v>
      </c>
      <c r="AU74" s="67" t="s">
        <v>139</v>
      </c>
      <c r="AV74" s="67" t="s">
        <v>139</v>
      </c>
      <c r="AW74" s="67" t="s">
        <v>139</v>
      </c>
      <c r="AX74" s="89">
        <f t="shared" si="8"/>
        <v>28</v>
      </c>
      <c r="AY74" s="88">
        <f t="shared" si="10"/>
        <v>6.8126520681265207E-2</v>
      </c>
      <c r="AZ74" s="89">
        <f t="shared" si="9"/>
        <v>411</v>
      </c>
      <c r="BA74" s="13"/>
      <c r="BB74" s="13"/>
      <c r="BC74" s="13"/>
      <c r="BD74" s="13"/>
      <c r="BE74" s="13"/>
      <c r="BF74" s="13"/>
      <c r="BG74" s="13"/>
      <c r="BH74" s="23"/>
      <c r="BI74" s="93"/>
      <c r="BK74" s="99"/>
    </row>
    <row r="75" spans="2:63" ht="14.25" x14ac:dyDescent="0.2">
      <c r="B75" s="14"/>
      <c r="C75" s="13"/>
      <c r="D75" s="191"/>
      <c r="E75" s="56" t="s">
        <v>140</v>
      </c>
      <c r="F75" s="56"/>
      <c r="G75" s="89">
        <f t="shared" ref="G75:K75" si="11">SUM(G62:G74)</f>
        <v>7884</v>
      </c>
      <c r="H75" s="56">
        <f t="shared" si="11"/>
        <v>1</v>
      </c>
      <c r="I75" s="56">
        <f t="shared" si="11"/>
        <v>1</v>
      </c>
      <c r="J75" s="89">
        <f t="shared" si="11"/>
        <v>2</v>
      </c>
      <c r="K75" s="56">
        <f t="shared" si="11"/>
        <v>2</v>
      </c>
      <c r="L75" s="67" t="s">
        <v>139</v>
      </c>
      <c r="M75" s="56">
        <f t="shared" ref="M75:Q75" si="12">SUM(M62:M74)</f>
        <v>1</v>
      </c>
      <c r="N75" s="56">
        <f t="shared" si="12"/>
        <v>1</v>
      </c>
      <c r="O75" s="89">
        <f t="shared" si="12"/>
        <v>3</v>
      </c>
      <c r="P75" s="56">
        <f t="shared" si="12"/>
        <v>3</v>
      </c>
      <c r="Q75" s="56">
        <f t="shared" si="12"/>
        <v>1</v>
      </c>
      <c r="R75" s="89">
        <f>SUM(R62:R74)</f>
        <v>60</v>
      </c>
      <c r="S75" s="56">
        <f>SUM(S62:S74)</f>
        <v>3</v>
      </c>
      <c r="T75" s="67" t="s">
        <v>139</v>
      </c>
      <c r="U75" s="56">
        <f>SUM(U62:U74)</f>
        <v>1</v>
      </c>
      <c r="V75" s="67" t="s">
        <v>139</v>
      </c>
      <c r="W75" s="67">
        <f>SUM(W62:W74)</f>
        <v>4</v>
      </c>
      <c r="X75" s="67" t="s">
        <v>139</v>
      </c>
      <c r="Y75" s="89">
        <f t="shared" ref="Y75:AD75" si="13">SUM(Y62:Y74)</f>
        <v>154</v>
      </c>
      <c r="Z75" s="67">
        <f t="shared" si="13"/>
        <v>3</v>
      </c>
      <c r="AA75" s="89">
        <f t="shared" si="13"/>
        <v>1</v>
      </c>
      <c r="AB75" s="56">
        <f t="shared" si="13"/>
        <v>6</v>
      </c>
      <c r="AC75" s="56">
        <f t="shared" si="13"/>
        <v>2</v>
      </c>
      <c r="AD75" s="89">
        <f t="shared" si="13"/>
        <v>8</v>
      </c>
      <c r="AE75" s="67" t="s">
        <v>139</v>
      </c>
      <c r="AF75" s="56">
        <f>SUM(AF62:AF74)</f>
        <v>3</v>
      </c>
      <c r="AG75" s="67" t="s">
        <v>139</v>
      </c>
      <c r="AH75" s="67">
        <f t="shared" ref="AH75:AT75" si="14">SUM(AH62:AH74)</f>
        <v>1</v>
      </c>
      <c r="AI75" s="56">
        <f t="shared" si="14"/>
        <v>3</v>
      </c>
      <c r="AJ75" s="56">
        <f t="shared" si="14"/>
        <v>2</v>
      </c>
      <c r="AK75" s="56">
        <f t="shared" si="14"/>
        <v>1</v>
      </c>
      <c r="AL75" s="56">
        <f t="shared" si="14"/>
        <v>2</v>
      </c>
      <c r="AM75" s="56">
        <f t="shared" si="14"/>
        <v>8</v>
      </c>
      <c r="AN75" s="56">
        <f t="shared" si="14"/>
        <v>5</v>
      </c>
      <c r="AO75" s="56">
        <f t="shared" si="14"/>
        <v>2</v>
      </c>
      <c r="AP75" s="56">
        <f t="shared" si="14"/>
        <v>10</v>
      </c>
      <c r="AQ75" s="56">
        <f t="shared" si="14"/>
        <v>4</v>
      </c>
      <c r="AR75" s="56">
        <f t="shared" si="14"/>
        <v>3</v>
      </c>
      <c r="AS75" s="56">
        <f t="shared" si="14"/>
        <v>2</v>
      </c>
      <c r="AT75" s="56">
        <f t="shared" si="14"/>
        <v>2</v>
      </c>
      <c r="AU75" s="67" t="s">
        <v>139</v>
      </c>
      <c r="AV75" s="56">
        <f>SUM(AV62:AV74)</f>
        <v>12</v>
      </c>
      <c r="AW75" s="67" t="s">
        <v>139</v>
      </c>
      <c r="AX75" s="89">
        <f t="shared" si="8"/>
        <v>317</v>
      </c>
      <c r="AY75" s="88">
        <f t="shared" si="10"/>
        <v>3.8653822704548223E-2</v>
      </c>
      <c r="AZ75" s="89">
        <f t="shared" si="9"/>
        <v>8201</v>
      </c>
      <c r="BA75" s="13"/>
      <c r="BB75" s="13"/>
      <c r="BC75" s="13"/>
      <c r="BD75" s="13"/>
      <c r="BE75" s="13"/>
      <c r="BF75" s="13"/>
      <c r="BG75" s="13"/>
      <c r="BH75" s="23"/>
      <c r="BI75" s="93"/>
    </row>
    <row r="76" spans="2:63" ht="14.25" x14ac:dyDescent="0.2">
      <c r="B76" s="14"/>
      <c r="C76" s="13"/>
      <c r="D76" s="191">
        <v>2017</v>
      </c>
      <c r="E76" s="56" t="s">
        <v>48</v>
      </c>
      <c r="F76" s="56" t="s">
        <v>49</v>
      </c>
      <c r="G76" s="65">
        <v>497</v>
      </c>
      <c r="H76" s="67" t="s">
        <v>139</v>
      </c>
      <c r="I76" s="67" t="s">
        <v>139</v>
      </c>
      <c r="J76" s="67" t="s">
        <v>139</v>
      </c>
      <c r="K76" s="67" t="s">
        <v>139</v>
      </c>
      <c r="L76" s="67" t="s">
        <v>139</v>
      </c>
      <c r="M76" s="67" t="s">
        <v>139</v>
      </c>
      <c r="N76" s="67" t="s">
        <v>139</v>
      </c>
      <c r="O76" s="67" t="s">
        <v>139</v>
      </c>
      <c r="P76" s="67" t="s">
        <v>139</v>
      </c>
      <c r="Q76" s="67" t="s">
        <v>139</v>
      </c>
      <c r="R76" s="65">
        <v>2</v>
      </c>
      <c r="S76" s="67" t="s">
        <v>139</v>
      </c>
      <c r="T76" s="67" t="s">
        <v>139</v>
      </c>
      <c r="U76" s="67" t="s">
        <v>139</v>
      </c>
      <c r="V76" s="67" t="s">
        <v>139</v>
      </c>
      <c r="W76" s="67" t="s">
        <v>139</v>
      </c>
      <c r="X76" s="67" t="s">
        <v>139</v>
      </c>
      <c r="Y76" s="65">
        <v>6</v>
      </c>
      <c r="Z76" s="67" t="s">
        <v>139</v>
      </c>
      <c r="AA76" s="67" t="s">
        <v>139</v>
      </c>
      <c r="AB76" s="65">
        <v>2</v>
      </c>
      <c r="AC76" s="67" t="s">
        <v>139</v>
      </c>
      <c r="AD76" s="65">
        <v>2</v>
      </c>
      <c r="AE76" s="67" t="s">
        <v>139</v>
      </c>
      <c r="AF76" s="67" t="s">
        <v>139</v>
      </c>
      <c r="AG76" s="67" t="s">
        <v>139</v>
      </c>
      <c r="AH76" s="67" t="s">
        <v>139</v>
      </c>
      <c r="AI76" s="67" t="s">
        <v>139</v>
      </c>
      <c r="AJ76" s="67" t="s">
        <v>139</v>
      </c>
      <c r="AK76" s="67" t="s">
        <v>139</v>
      </c>
      <c r="AL76" s="67" t="s">
        <v>139</v>
      </c>
      <c r="AM76" s="65">
        <v>1</v>
      </c>
      <c r="AN76" s="67" t="s">
        <v>139</v>
      </c>
      <c r="AO76" s="65">
        <v>1</v>
      </c>
      <c r="AP76" s="67" t="s">
        <v>139</v>
      </c>
      <c r="AQ76" s="67" t="s">
        <v>139</v>
      </c>
      <c r="AR76" s="67" t="s">
        <v>139</v>
      </c>
      <c r="AS76" s="67" t="s">
        <v>139</v>
      </c>
      <c r="AT76" s="67" t="s">
        <v>139</v>
      </c>
      <c r="AU76" s="67" t="s">
        <v>139</v>
      </c>
      <c r="AV76" s="67" t="s">
        <v>139</v>
      </c>
      <c r="AW76" s="67" t="s">
        <v>139</v>
      </c>
      <c r="AX76" s="89">
        <f t="shared" si="8"/>
        <v>14</v>
      </c>
      <c r="AY76" s="88">
        <f t="shared" si="10"/>
        <v>2.7397260273972601E-2</v>
      </c>
      <c r="AZ76" s="89">
        <f t="shared" si="9"/>
        <v>511</v>
      </c>
      <c r="BA76" s="13"/>
      <c r="BB76" s="13"/>
      <c r="BC76" s="13"/>
      <c r="BD76" s="13"/>
      <c r="BE76" s="13"/>
      <c r="BF76" s="13"/>
      <c r="BG76" s="13"/>
      <c r="BH76" s="23"/>
      <c r="BI76" s="93"/>
    </row>
    <row r="77" spans="2:63" ht="14.25" x14ac:dyDescent="0.2">
      <c r="B77" s="14"/>
      <c r="C77" s="13"/>
      <c r="D77" s="191"/>
      <c r="E77" s="56" t="s">
        <v>50</v>
      </c>
      <c r="F77" s="56" t="s">
        <v>51</v>
      </c>
      <c r="G77" s="65">
        <v>690</v>
      </c>
      <c r="H77" s="67" t="s">
        <v>139</v>
      </c>
      <c r="I77" s="67" t="s">
        <v>139</v>
      </c>
      <c r="J77" s="67" t="s">
        <v>139</v>
      </c>
      <c r="K77" s="67" t="s">
        <v>139</v>
      </c>
      <c r="L77" s="67" t="s">
        <v>139</v>
      </c>
      <c r="M77" s="67" t="s">
        <v>139</v>
      </c>
      <c r="N77" s="67" t="s">
        <v>139</v>
      </c>
      <c r="O77" s="65">
        <v>1</v>
      </c>
      <c r="P77" s="67" t="s">
        <v>139</v>
      </c>
      <c r="Q77" s="67" t="s">
        <v>139</v>
      </c>
      <c r="R77" s="65">
        <v>4</v>
      </c>
      <c r="S77" s="67" t="s">
        <v>139</v>
      </c>
      <c r="T77" s="67" t="s">
        <v>139</v>
      </c>
      <c r="U77" s="67" t="s">
        <v>139</v>
      </c>
      <c r="V77" s="67" t="s">
        <v>139</v>
      </c>
      <c r="W77" s="67" t="s">
        <v>139</v>
      </c>
      <c r="X77" s="67" t="s">
        <v>139</v>
      </c>
      <c r="Y77" s="65">
        <v>6</v>
      </c>
      <c r="Z77" s="67" t="s">
        <v>139</v>
      </c>
      <c r="AA77" s="67" t="s">
        <v>139</v>
      </c>
      <c r="AB77" s="67" t="s">
        <v>139</v>
      </c>
      <c r="AC77" s="67" t="s">
        <v>139</v>
      </c>
      <c r="AD77" s="67" t="s">
        <v>139</v>
      </c>
      <c r="AE77" s="67" t="s">
        <v>139</v>
      </c>
      <c r="AF77" s="67" t="s">
        <v>139</v>
      </c>
      <c r="AG77" s="67" t="s">
        <v>139</v>
      </c>
      <c r="AH77" s="67" t="s">
        <v>139</v>
      </c>
      <c r="AI77" s="67" t="s">
        <v>139</v>
      </c>
      <c r="AJ77" s="67" t="s">
        <v>139</v>
      </c>
      <c r="AK77" s="67" t="s">
        <v>139</v>
      </c>
      <c r="AL77" s="67" t="s">
        <v>139</v>
      </c>
      <c r="AM77" s="67" t="s">
        <v>139</v>
      </c>
      <c r="AN77" s="67" t="s">
        <v>139</v>
      </c>
      <c r="AO77" s="67" t="s">
        <v>139</v>
      </c>
      <c r="AP77" s="67" t="s">
        <v>139</v>
      </c>
      <c r="AQ77" s="65">
        <v>1</v>
      </c>
      <c r="AR77" s="67" t="s">
        <v>139</v>
      </c>
      <c r="AS77" s="67" t="s">
        <v>139</v>
      </c>
      <c r="AT77" s="67" t="s">
        <v>139</v>
      </c>
      <c r="AU77" s="65">
        <v>4</v>
      </c>
      <c r="AV77" s="65">
        <v>4</v>
      </c>
      <c r="AW77" s="67" t="s">
        <v>139</v>
      </c>
      <c r="AX77" s="56">
        <f t="shared" si="8"/>
        <v>20</v>
      </c>
      <c r="AY77" s="88">
        <f t="shared" si="10"/>
        <v>2.8169014084507043E-2</v>
      </c>
      <c r="AZ77" s="89">
        <f t="shared" si="9"/>
        <v>710</v>
      </c>
      <c r="BA77" s="13"/>
      <c r="BB77" s="13"/>
      <c r="BC77" s="13"/>
      <c r="BD77" s="13"/>
      <c r="BE77" s="13"/>
      <c r="BF77" s="13"/>
      <c r="BG77" s="13"/>
      <c r="BH77" s="23"/>
      <c r="BI77" s="93"/>
    </row>
    <row r="78" spans="2:63" ht="14.25" x14ac:dyDescent="0.2">
      <c r="B78" s="14"/>
      <c r="C78" s="13"/>
      <c r="D78" s="191"/>
      <c r="E78" s="56" t="s">
        <v>52</v>
      </c>
      <c r="F78" s="56" t="s">
        <v>53</v>
      </c>
      <c r="G78" s="65">
        <v>510</v>
      </c>
      <c r="H78" s="67" t="s">
        <v>139</v>
      </c>
      <c r="I78" s="67" t="s">
        <v>139</v>
      </c>
      <c r="J78" s="67" t="s">
        <v>139</v>
      </c>
      <c r="K78" s="67" t="s">
        <v>139</v>
      </c>
      <c r="L78" s="67" t="s">
        <v>139</v>
      </c>
      <c r="M78" s="67" t="s">
        <v>139</v>
      </c>
      <c r="N78" s="67" t="s">
        <v>139</v>
      </c>
      <c r="O78" s="67" t="s">
        <v>139</v>
      </c>
      <c r="P78" s="67" t="s">
        <v>139</v>
      </c>
      <c r="Q78" s="67" t="s">
        <v>139</v>
      </c>
      <c r="R78" s="65">
        <v>1</v>
      </c>
      <c r="S78" s="67" t="s">
        <v>139</v>
      </c>
      <c r="T78" s="67" t="s">
        <v>139</v>
      </c>
      <c r="U78" s="67" t="s">
        <v>139</v>
      </c>
      <c r="V78" s="67" t="s">
        <v>139</v>
      </c>
      <c r="W78" s="67" t="s">
        <v>139</v>
      </c>
      <c r="X78" s="67" t="s">
        <v>139</v>
      </c>
      <c r="Y78" s="65">
        <v>19</v>
      </c>
      <c r="Z78" s="67" t="s">
        <v>139</v>
      </c>
      <c r="AA78" s="67" t="s">
        <v>139</v>
      </c>
      <c r="AB78" s="65">
        <v>1</v>
      </c>
      <c r="AC78" s="67" t="s">
        <v>139</v>
      </c>
      <c r="AD78" s="67" t="s">
        <v>139</v>
      </c>
      <c r="AE78" s="67" t="s">
        <v>139</v>
      </c>
      <c r="AF78" s="67" t="s">
        <v>139</v>
      </c>
      <c r="AG78" s="67" t="s">
        <v>139</v>
      </c>
      <c r="AH78" s="67" t="s">
        <v>139</v>
      </c>
      <c r="AI78" s="67" t="s">
        <v>139</v>
      </c>
      <c r="AJ78" s="67" t="s">
        <v>139</v>
      </c>
      <c r="AK78" s="67" t="s">
        <v>139</v>
      </c>
      <c r="AL78" s="65">
        <v>1</v>
      </c>
      <c r="AM78" s="67" t="s">
        <v>139</v>
      </c>
      <c r="AN78" s="67" t="s">
        <v>139</v>
      </c>
      <c r="AO78" s="67" t="s">
        <v>139</v>
      </c>
      <c r="AP78" s="65">
        <v>1</v>
      </c>
      <c r="AQ78" s="65">
        <v>1</v>
      </c>
      <c r="AR78" s="67" t="s">
        <v>139</v>
      </c>
      <c r="AS78" s="67" t="s">
        <v>139</v>
      </c>
      <c r="AT78" s="67" t="s">
        <v>139</v>
      </c>
      <c r="AU78" s="67" t="s">
        <v>139</v>
      </c>
      <c r="AV78" s="67" t="s">
        <v>139</v>
      </c>
      <c r="AW78" s="67" t="s">
        <v>139</v>
      </c>
      <c r="AX78" s="56">
        <f t="shared" si="8"/>
        <v>24</v>
      </c>
      <c r="AY78" s="88">
        <f t="shared" si="10"/>
        <v>4.49438202247191E-2</v>
      </c>
      <c r="AZ78" s="89">
        <f t="shared" si="9"/>
        <v>534</v>
      </c>
      <c r="BA78" s="13"/>
      <c r="BB78" s="13"/>
      <c r="BC78" s="13"/>
      <c r="BD78" s="13"/>
      <c r="BE78" s="13"/>
      <c r="BF78" s="13"/>
      <c r="BG78" s="13"/>
      <c r="BH78" s="23"/>
      <c r="BI78" s="93"/>
    </row>
    <row r="79" spans="2:63" ht="14.25" x14ac:dyDescent="0.2">
      <c r="B79" s="14"/>
      <c r="C79" s="13"/>
      <c r="D79" s="191"/>
      <c r="E79" s="56" t="s">
        <v>54</v>
      </c>
      <c r="F79" s="56" t="s">
        <v>55</v>
      </c>
      <c r="G79" s="65">
        <v>658</v>
      </c>
      <c r="H79" s="67" t="s">
        <v>139</v>
      </c>
      <c r="I79" s="67" t="s">
        <v>139</v>
      </c>
      <c r="J79" s="67" t="s">
        <v>139</v>
      </c>
      <c r="K79" s="67" t="s">
        <v>139</v>
      </c>
      <c r="L79" s="67" t="s">
        <v>139</v>
      </c>
      <c r="M79" s="67" t="s">
        <v>139</v>
      </c>
      <c r="N79" s="67" t="s">
        <v>139</v>
      </c>
      <c r="O79" s="67" t="s">
        <v>139</v>
      </c>
      <c r="P79" s="67" t="s">
        <v>139</v>
      </c>
      <c r="Q79" s="67" t="s">
        <v>139</v>
      </c>
      <c r="R79" s="65">
        <v>2</v>
      </c>
      <c r="S79" s="67" t="s">
        <v>139</v>
      </c>
      <c r="T79" s="67" t="s">
        <v>139</v>
      </c>
      <c r="U79" s="67" t="s">
        <v>139</v>
      </c>
      <c r="V79" s="67" t="s">
        <v>139</v>
      </c>
      <c r="W79" s="67" t="s">
        <v>139</v>
      </c>
      <c r="X79" s="67" t="s">
        <v>139</v>
      </c>
      <c r="Y79" s="65">
        <v>5</v>
      </c>
      <c r="Z79" s="67" t="s">
        <v>139</v>
      </c>
      <c r="AA79" s="67" t="s">
        <v>139</v>
      </c>
      <c r="AB79" s="67" t="s">
        <v>139</v>
      </c>
      <c r="AC79" s="67" t="s">
        <v>139</v>
      </c>
      <c r="AD79" s="67" t="s">
        <v>139</v>
      </c>
      <c r="AE79" s="67" t="s">
        <v>139</v>
      </c>
      <c r="AF79" s="67" t="s">
        <v>139</v>
      </c>
      <c r="AG79" s="67" t="s">
        <v>139</v>
      </c>
      <c r="AH79" s="67" t="s">
        <v>139</v>
      </c>
      <c r="AI79" s="67" t="s">
        <v>139</v>
      </c>
      <c r="AJ79" s="67" t="s">
        <v>139</v>
      </c>
      <c r="AK79" s="67" t="s">
        <v>139</v>
      </c>
      <c r="AL79" s="67" t="s">
        <v>139</v>
      </c>
      <c r="AM79" s="65">
        <v>1</v>
      </c>
      <c r="AN79" s="67" t="s">
        <v>139</v>
      </c>
      <c r="AO79" s="65">
        <v>1</v>
      </c>
      <c r="AP79" s="65">
        <v>1</v>
      </c>
      <c r="AQ79" s="67" t="s">
        <v>139</v>
      </c>
      <c r="AR79" s="67" t="s">
        <v>139</v>
      </c>
      <c r="AS79" s="67" t="s">
        <v>139</v>
      </c>
      <c r="AT79" s="67" t="s">
        <v>139</v>
      </c>
      <c r="AU79" s="67" t="s">
        <v>139</v>
      </c>
      <c r="AV79" s="67" t="s">
        <v>139</v>
      </c>
      <c r="AW79" s="67" t="s">
        <v>139</v>
      </c>
      <c r="AX79" s="56">
        <f t="shared" si="8"/>
        <v>10</v>
      </c>
      <c r="AY79" s="88">
        <f t="shared" si="10"/>
        <v>1.4970059880239521E-2</v>
      </c>
      <c r="AZ79" s="89">
        <f t="shared" si="9"/>
        <v>668</v>
      </c>
      <c r="BA79" s="13"/>
      <c r="BB79" s="13"/>
      <c r="BC79" s="13"/>
      <c r="BD79" s="13"/>
      <c r="BE79" s="13"/>
      <c r="BF79" s="13"/>
      <c r="BG79" s="13"/>
      <c r="BH79" s="23"/>
      <c r="BI79" s="93"/>
    </row>
    <row r="80" spans="2:63" ht="14.25" x14ac:dyDescent="0.2">
      <c r="B80" s="14"/>
      <c r="C80" s="13"/>
      <c r="D80" s="191"/>
      <c r="E80" s="56" t="s">
        <v>56</v>
      </c>
      <c r="F80" s="56" t="s">
        <v>57</v>
      </c>
      <c r="G80" s="65">
        <v>558</v>
      </c>
      <c r="H80" s="67" t="s">
        <v>139</v>
      </c>
      <c r="I80" s="67" t="s">
        <v>139</v>
      </c>
      <c r="J80" s="67" t="s">
        <v>139</v>
      </c>
      <c r="K80" s="67" t="s">
        <v>139</v>
      </c>
      <c r="L80" s="67" t="s">
        <v>139</v>
      </c>
      <c r="M80" s="67" t="s">
        <v>139</v>
      </c>
      <c r="N80" s="67" t="s">
        <v>139</v>
      </c>
      <c r="O80" s="67" t="s">
        <v>139</v>
      </c>
      <c r="P80" s="67" t="s">
        <v>139</v>
      </c>
      <c r="Q80" s="65">
        <v>1</v>
      </c>
      <c r="R80" s="65">
        <v>2</v>
      </c>
      <c r="S80" s="65">
        <v>1</v>
      </c>
      <c r="T80" s="67" t="s">
        <v>139</v>
      </c>
      <c r="U80" s="67" t="s">
        <v>139</v>
      </c>
      <c r="V80" s="67" t="s">
        <v>139</v>
      </c>
      <c r="W80" s="67" t="s">
        <v>139</v>
      </c>
      <c r="X80" s="67" t="s">
        <v>139</v>
      </c>
      <c r="Y80" s="65">
        <v>11</v>
      </c>
      <c r="Z80" s="67" t="s">
        <v>139</v>
      </c>
      <c r="AA80" s="67" t="s">
        <v>139</v>
      </c>
      <c r="AB80" s="67" t="s">
        <v>139</v>
      </c>
      <c r="AC80" s="67" t="s">
        <v>139</v>
      </c>
      <c r="AD80" s="67" t="s">
        <v>139</v>
      </c>
      <c r="AE80" s="67" t="s">
        <v>139</v>
      </c>
      <c r="AF80" s="67" t="s">
        <v>139</v>
      </c>
      <c r="AG80" s="67" t="s">
        <v>139</v>
      </c>
      <c r="AH80" s="67" t="s">
        <v>139</v>
      </c>
      <c r="AI80" s="65">
        <v>1</v>
      </c>
      <c r="AJ80" s="67" t="s">
        <v>139</v>
      </c>
      <c r="AK80" s="67" t="s">
        <v>139</v>
      </c>
      <c r="AL80" s="67" t="s">
        <v>139</v>
      </c>
      <c r="AM80" s="67" t="s">
        <v>139</v>
      </c>
      <c r="AN80" s="67" t="s">
        <v>139</v>
      </c>
      <c r="AO80" s="65">
        <v>1</v>
      </c>
      <c r="AP80" s="65">
        <v>1</v>
      </c>
      <c r="AQ80" s="67" t="s">
        <v>139</v>
      </c>
      <c r="AR80" s="67" t="s">
        <v>139</v>
      </c>
      <c r="AS80" s="67" t="s">
        <v>139</v>
      </c>
      <c r="AT80" s="67" t="s">
        <v>139</v>
      </c>
      <c r="AU80" s="67" t="s">
        <v>139</v>
      </c>
      <c r="AV80" s="67" t="s">
        <v>139</v>
      </c>
      <c r="AW80" s="67" t="s">
        <v>139</v>
      </c>
      <c r="AX80" s="56">
        <f t="shared" si="8"/>
        <v>18</v>
      </c>
      <c r="AY80" s="88">
        <f t="shared" si="10"/>
        <v>3.125E-2</v>
      </c>
      <c r="AZ80" s="89">
        <f t="shared" si="9"/>
        <v>576</v>
      </c>
      <c r="BA80" s="13"/>
      <c r="BB80" s="13"/>
      <c r="BC80" s="13"/>
      <c r="BD80" s="13"/>
      <c r="BE80" s="13"/>
      <c r="BF80" s="13"/>
      <c r="BG80" s="13"/>
      <c r="BH80" s="23"/>
      <c r="BI80" s="93"/>
    </row>
    <row r="81" spans="2:61" ht="14.25" x14ac:dyDescent="0.2">
      <c r="B81" s="14"/>
      <c r="C81" s="13"/>
      <c r="D81" s="191"/>
      <c r="E81" s="56" t="s">
        <v>58</v>
      </c>
      <c r="F81" s="56" t="s">
        <v>59</v>
      </c>
      <c r="G81" s="65">
        <v>331</v>
      </c>
      <c r="H81" s="67" t="s">
        <v>139</v>
      </c>
      <c r="I81" s="67" t="s">
        <v>139</v>
      </c>
      <c r="J81" s="67" t="s">
        <v>139</v>
      </c>
      <c r="K81" s="67" t="s">
        <v>139</v>
      </c>
      <c r="L81" s="67" t="s">
        <v>139</v>
      </c>
      <c r="M81" s="67" t="s">
        <v>139</v>
      </c>
      <c r="N81" s="67" t="s">
        <v>139</v>
      </c>
      <c r="O81" s="65">
        <v>1</v>
      </c>
      <c r="P81" s="67" t="s">
        <v>139</v>
      </c>
      <c r="Q81" s="67" t="s">
        <v>139</v>
      </c>
      <c r="R81" s="65">
        <v>3</v>
      </c>
      <c r="S81" s="67" t="s">
        <v>139</v>
      </c>
      <c r="T81" s="67" t="s">
        <v>139</v>
      </c>
      <c r="U81" s="67" t="s">
        <v>139</v>
      </c>
      <c r="V81" s="67" t="s">
        <v>139</v>
      </c>
      <c r="W81" s="65">
        <v>1</v>
      </c>
      <c r="X81" s="67" t="s">
        <v>139</v>
      </c>
      <c r="Y81" s="65">
        <v>11</v>
      </c>
      <c r="Z81" s="67" t="s">
        <v>139</v>
      </c>
      <c r="AA81" s="67" t="s">
        <v>139</v>
      </c>
      <c r="AB81" s="65">
        <v>2</v>
      </c>
      <c r="AC81" s="67" t="s">
        <v>139</v>
      </c>
      <c r="AD81" s="67" t="s">
        <v>139</v>
      </c>
      <c r="AE81" s="67" t="s">
        <v>139</v>
      </c>
      <c r="AF81" s="67" t="s">
        <v>139</v>
      </c>
      <c r="AG81" s="67" t="s">
        <v>139</v>
      </c>
      <c r="AH81" s="67" t="s">
        <v>139</v>
      </c>
      <c r="AI81" s="67"/>
      <c r="AJ81" s="67" t="s">
        <v>139</v>
      </c>
      <c r="AK81" s="67" t="s">
        <v>139</v>
      </c>
      <c r="AL81" s="67" t="s">
        <v>139</v>
      </c>
      <c r="AM81" s="67" t="s">
        <v>139</v>
      </c>
      <c r="AN81" s="67" t="s">
        <v>139</v>
      </c>
      <c r="AO81" s="67" t="s">
        <v>139</v>
      </c>
      <c r="AP81" s="67" t="s">
        <v>139</v>
      </c>
      <c r="AQ81" s="67" t="s">
        <v>139</v>
      </c>
      <c r="AR81" s="67" t="s">
        <v>139</v>
      </c>
      <c r="AS81" s="67" t="s">
        <v>139</v>
      </c>
      <c r="AT81" s="67" t="s">
        <v>139</v>
      </c>
      <c r="AU81" s="67" t="s">
        <v>139</v>
      </c>
      <c r="AV81" s="65">
        <v>2</v>
      </c>
      <c r="AW81" s="67" t="s">
        <v>139</v>
      </c>
      <c r="AX81" s="56">
        <f t="shared" si="8"/>
        <v>20</v>
      </c>
      <c r="AY81" s="88">
        <f t="shared" si="10"/>
        <v>5.6980056980056981E-2</v>
      </c>
      <c r="AZ81" s="89">
        <f t="shared" si="9"/>
        <v>351</v>
      </c>
      <c r="BA81" s="13"/>
      <c r="BB81" s="13"/>
      <c r="BC81" s="13"/>
      <c r="BD81" s="13"/>
      <c r="BE81" s="13"/>
      <c r="BF81" s="13"/>
      <c r="BG81" s="13"/>
      <c r="BH81" s="23"/>
      <c r="BI81" s="93"/>
    </row>
    <row r="82" spans="2:61" ht="14.25" x14ac:dyDescent="0.2">
      <c r="B82" s="14"/>
      <c r="C82" s="13"/>
      <c r="D82" s="191"/>
      <c r="E82" s="56" t="s">
        <v>60</v>
      </c>
      <c r="F82" s="56" t="s">
        <v>61</v>
      </c>
      <c r="G82" s="65">
        <v>1143</v>
      </c>
      <c r="H82" s="65">
        <v>1</v>
      </c>
      <c r="I82" s="65">
        <v>2</v>
      </c>
      <c r="J82" s="67" t="s">
        <v>139</v>
      </c>
      <c r="K82" s="65">
        <v>1</v>
      </c>
      <c r="L82" s="67" t="s">
        <v>139</v>
      </c>
      <c r="M82" s="67" t="s">
        <v>139</v>
      </c>
      <c r="N82" s="65">
        <v>1</v>
      </c>
      <c r="O82" s="67" t="s">
        <v>139</v>
      </c>
      <c r="P82" s="67" t="s">
        <v>139</v>
      </c>
      <c r="Q82" s="65">
        <v>1</v>
      </c>
      <c r="R82" s="65">
        <v>11</v>
      </c>
      <c r="S82" s="67" t="s">
        <v>139</v>
      </c>
      <c r="T82" s="67" t="s">
        <v>139</v>
      </c>
      <c r="U82" s="65">
        <v>1</v>
      </c>
      <c r="V82" s="67" t="s">
        <v>139</v>
      </c>
      <c r="W82" s="67" t="s">
        <v>139</v>
      </c>
      <c r="X82" s="67" t="s">
        <v>139</v>
      </c>
      <c r="Y82" s="65">
        <v>15</v>
      </c>
      <c r="Z82" s="65">
        <v>4</v>
      </c>
      <c r="AA82" s="67" t="s">
        <v>139</v>
      </c>
      <c r="AB82" s="65">
        <v>1</v>
      </c>
      <c r="AC82" s="67" t="s">
        <v>139</v>
      </c>
      <c r="AD82" s="65">
        <v>3</v>
      </c>
      <c r="AE82" s="65">
        <v>1</v>
      </c>
      <c r="AF82" s="65">
        <v>1</v>
      </c>
      <c r="AG82" s="67" t="s">
        <v>139</v>
      </c>
      <c r="AH82" s="65">
        <v>1</v>
      </c>
      <c r="AI82" s="65">
        <v>2</v>
      </c>
      <c r="AJ82" s="65">
        <v>2</v>
      </c>
      <c r="AK82" s="65">
        <v>1</v>
      </c>
      <c r="AL82" s="67" t="s">
        <v>139</v>
      </c>
      <c r="AM82" s="67" t="s">
        <v>139</v>
      </c>
      <c r="AN82" s="67" t="s">
        <v>139</v>
      </c>
      <c r="AO82" s="67" t="s">
        <v>139</v>
      </c>
      <c r="AP82" s="67" t="s">
        <v>139</v>
      </c>
      <c r="AQ82" s="67" t="s">
        <v>139</v>
      </c>
      <c r="AR82" s="65">
        <v>1</v>
      </c>
      <c r="AS82" s="67" t="s">
        <v>139</v>
      </c>
      <c r="AT82" s="67" t="s">
        <v>139</v>
      </c>
      <c r="AU82" s="67" t="s">
        <v>139</v>
      </c>
      <c r="AV82" s="67" t="s">
        <v>139</v>
      </c>
      <c r="AW82" s="67" t="s">
        <v>139</v>
      </c>
      <c r="AX82" s="89">
        <f t="shared" si="8"/>
        <v>50</v>
      </c>
      <c r="AY82" s="88">
        <f t="shared" si="10"/>
        <v>4.1911148365465216E-2</v>
      </c>
      <c r="AZ82" s="89">
        <f t="shared" si="9"/>
        <v>1193</v>
      </c>
      <c r="BA82" s="13"/>
      <c r="BB82" s="13"/>
      <c r="BC82" s="13"/>
      <c r="BD82" s="13"/>
      <c r="BE82" s="13"/>
      <c r="BF82" s="13"/>
      <c r="BG82" s="13"/>
      <c r="BH82" s="23"/>
      <c r="BI82" s="93"/>
    </row>
    <row r="83" spans="2:61" ht="14.25" x14ac:dyDescent="0.2">
      <c r="B83" s="14"/>
      <c r="C83" s="13"/>
      <c r="D83" s="191"/>
      <c r="E83" s="56" t="s">
        <v>62</v>
      </c>
      <c r="F83" s="56" t="s">
        <v>63</v>
      </c>
      <c r="G83" s="65">
        <v>582</v>
      </c>
      <c r="H83" s="67" t="s">
        <v>139</v>
      </c>
      <c r="I83" s="67" t="s">
        <v>139</v>
      </c>
      <c r="J83" s="67" t="s">
        <v>139</v>
      </c>
      <c r="K83" s="67" t="s">
        <v>139</v>
      </c>
      <c r="L83" s="67" t="s">
        <v>139</v>
      </c>
      <c r="M83" s="67" t="s">
        <v>139</v>
      </c>
      <c r="N83" s="67" t="s">
        <v>139</v>
      </c>
      <c r="O83" s="67" t="s">
        <v>139</v>
      </c>
      <c r="P83" s="67" t="s">
        <v>139</v>
      </c>
      <c r="Q83" s="67" t="s">
        <v>139</v>
      </c>
      <c r="R83" s="65">
        <v>1</v>
      </c>
      <c r="S83" s="67" t="s">
        <v>139</v>
      </c>
      <c r="T83" s="67" t="s">
        <v>139</v>
      </c>
      <c r="U83" s="67" t="s">
        <v>139</v>
      </c>
      <c r="V83" s="67" t="s">
        <v>139</v>
      </c>
      <c r="W83" s="67" t="s">
        <v>139</v>
      </c>
      <c r="X83" s="67" t="s">
        <v>139</v>
      </c>
      <c r="Y83" s="65">
        <v>2</v>
      </c>
      <c r="Z83" s="67" t="s">
        <v>139</v>
      </c>
      <c r="AA83" s="67" t="s">
        <v>139</v>
      </c>
      <c r="AB83" s="67" t="s">
        <v>139</v>
      </c>
      <c r="AC83" s="67" t="s">
        <v>139</v>
      </c>
      <c r="AD83" s="67" t="s">
        <v>139</v>
      </c>
      <c r="AE83" s="67" t="s">
        <v>139</v>
      </c>
      <c r="AF83" s="67" t="s">
        <v>139</v>
      </c>
      <c r="AG83" s="67" t="s">
        <v>139</v>
      </c>
      <c r="AH83" s="67" t="s">
        <v>139</v>
      </c>
      <c r="AI83" s="67" t="s">
        <v>139</v>
      </c>
      <c r="AJ83" s="67" t="s">
        <v>139</v>
      </c>
      <c r="AK83" s="65">
        <v>1</v>
      </c>
      <c r="AL83" s="67" t="s">
        <v>139</v>
      </c>
      <c r="AM83" s="67" t="s">
        <v>139</v>
      </c>
      <c r="AN83" s="65">
        <v>1</v>
      </c>
      <c r="AO83" s="67" t="s">
        <v>139</v>
      </c>
      <c r="AP83" s="67" t="s">
        <v>139</v>
      </c>
      <c r="AQ83" s="67" t="s">
        <v>139</v>
      </c>
      <c r="AR83" s="65">
        <v>1</v>
      </c>
      <c r="AS83" s="67" t="s">
        <v>139</v>
      </c>
      <c r="AT83" s="65">
        <v>1</v>
      </c>
      <c r="AU83" s="67" t="s">
        <v>139</v>
      </c>
      <c r="AV83" s="67" t="s">
        <v>139</v>
      </c>
      <c r="AW83" s="67" t="s">
        <v>139</v>
      </c>
      <c r="AX83" s="56">
        <f t="shared" si="8"/>
        <v>7</v>
      </c>
      <c r="AY83" s="88">
        <f t="shared" si="10"/>
        <v>1.1884550084889643E-2</v>
      </c>
      <c r="AZ83" s="89">
        <f t="shared" si="9"/>
        <v>589</v>
      </c>
      <c r="BA83" s="13"/>
      <c r="BB83" s="13"/>
      <c r="BC83" s="13"/>
      <c r="BD83" s="13"/>
      <c r="BE83" s="13"/>
      <c r="BF83" s="13"/>
      <c r="BG83" s="13"/>
      <c r="BH83" s="23"/>
      <c r="BI83" s="93"/>
    </row>
    <row r="84" spans="2:61" ht="14.25" x14ac:dyDescent="0.2">
      <c r="B84" s="14"/>
      <c r="C84" s="13"/>
      <c r="D84" s="191"/>
      <c r="E84" s="56" t="s">
        <v>64</v>
      </c>
      <c r="F84" s="56" t="s">
        <v>65</v>
      </c>
      <c r="G84" s="65">
        <v>654</v>
      </c>
      <c r="H84" s="67" t="s">
        <v>139</v>
      </c>
      <c r="I84" s="67" t="s">
        <v>139</v>
      </c>
      <c r="J84" s="67" t="s">
        <v>139</v>
      </c>
      <c r="K84" s="67" t="s">
        <v>139</v>
      </c>
      <c r="L84" s="65">
        <v>1</v>
      </c>
      <c r="M84" s="67" t="s">
        <v>139</v>
      </c>
      <c r="N84" s="65">
        <v>1</v>
      </c>
      <c r="O84" s="67" t="s">
        <v>139</v>
      </c>
      <c r="P84" s="67" t="s">
        <v>139</v>
      </c>
      <c r="Q84" s="67" t="s">
        <v>139</v>
      </c>
      <c r="R84" s="65">
        <v>1</v>
      </c>
      <c r="S84" s="67" t="s">
        <v>139</v>
      </c>
      <c r="T84" s="67" t="s">
        <v>139</v>
      </c>
      <c r="U84" s="67" t="s">
        <v>139</v>
      </c>
      <c r="V84" s="67" t="s">
        <v>139</v>
      </c>
      <c r="W84" s="67" t="s">
        <v>139</v>
      </c>
      <c r="X84" s="67" t="s">
        <v>139</v>
      </c>
      <c r="Y84" s="65">
        <v>10</v>
      </c>
      <c r="Z84" s="67" t="s">
        <v>139</v>
      </c>
      <c r="AA84" s="67" t="s">
        <v>139</v>
      </c>
      <c r="AB84" s="67" t="s">
        <v>139</v>
      </c>
      <c r="AC84" s="67" t="s">
        <v>139</v>
      </c>
      <c r="AD84" s="65">
        <v>1</v>
      </c>
      <c r="AE84" s="67" t="s">
        <v>139</v>
      </c>
      <c r="AF84" s="67" t="s">
        <v>139</v>
      </c>
      <c r="AG84" s="65">
        <v>1</v>
      </c>
      <c r="AH84" s="67" t="s">
        <v>139</v>
      </c>
      <c r="AI84" s="67" t="s">
        <v>139</v>
      </c>
      <c r="AJ84" s="67" t="s">
        <v>139</v>
      </c>
      <c r="AK84" s="67" t="s">
        <v>139</v>
      </c>
      <c r="AL84" s="65">
        <v>1</v>
      </c>
      <c r="AM84" s="67" t="s">
        <v>139</v>
      </c>
      <c r="AN84" s="65">
        <v>1</v>
      </c>
      <c r="AO84" s="67" t="s">
        <v>139</v>
      </c>
      <c r="AP84" s="67" t="s">
        <v>139</v>
      </c>
      <c r="AQ84" s="67" t="s">
        <v>139</v>
      </c>
      <c r="AR84" s="67" t="s">
        <v>139</v>
      </c>
      <c r="AS84" s="67" t="s">
        <v>139</v>
      </c>
      <c r="AT84" s="67" t="s">
        <v>139</v>
      </c>
      <c r="AU84" s="67" t="s">
        <v>139</v>
      </c>
      <c r="AV84" s="65">
        <v>2</v>
      </c>
      <c r="AW84" s="67" t="s">
        <v>139</v>
      </c>
      <c r="AX84" s="56">
        <f t="shared" si="8"/>
        <v>19</v>
      </c>
      <c r="AY84" s="88">
        <f t="shared" si="10"/>
        <v>2.8231797919762259E-2</v>
      </c>
      <c r="AZ84" s="89">
        <f t="shared" si="9"/>
        <v>673</v>
      </c>
      <c r="BA84" s="13"/>
      <c r="BB84" s="13"/>
      <c r="BC84" s="13"/>
      <c r="BD84" s="13"/>
      <c r="BE84" s="13"/>
      <c r="BF84" s="13"/>
      <c r="BG84" s="13"/>
      <c r="BH84" s="23"/>
      <c r="BI84" s="93"/>
    </row>
    <row r="85" spans="2:61" ht="14.25" x14ac:dyDescent="0.2">
      <c r="B85" s="14"/>
      <c r="C85" s="13"/>
      <c r="D85" s="191"/>
      <c r="E85" s="56" t="s">
        <v>66</v>
      </c>
      <c r="F85" s="56" t="s">
        <v>67</v>
      </c>
      <c r="G85" s="65">
        <v>658</v>
      </c>
      <c r="H85" s="67" t="s">
        <v>139</v>
      </c>
      <c r="I85" s="67" t="s">
        <v>139</v>
      </c>
      <c r="J85" s="67" t="s">
        <v>139</v>
      </c>
      <c r="K85" s="65">
        <v>1</v>
      </c>
      <c r="L85" s="67" t="s">
        <v>139</v>
      </c>
      <c r="M85" s="67" t="s">
        <v>139</v>
      </c>
      <c r="N85" s="67" t="s">
        <v>139</v>
      </c>
      <c r="O85" s="67" t="s">
        <v>139</v>
      </c>
      <c r="P85" s="67" t="s">
        <v>139</v>
      </c>
      <c r="Q85" s="67" t="s">
        <v>139</v>
      </c>
      <c r="R85" s="65">
        <v>9</v>
      </c>
      <c r="S85" s="67" t="s">
        <v>139</v>
      </c>
      <c r="T85" s="67" t="s">
        <v>139</v>
      </c>
      <c r="U85" s="67" t="s">
        <v>139</v>
      </c>
      <c r="V85" s="67" t="s">
        <v>139</v>
      </c>
      <c r="W85" s="67" t="s">
        <v>139</v>
      </c>
      <c r="X85" s="67" t="s">
        <v>139</v>
      </c>
      <c r="Y85" s="65">
        <v>6</v>
      </c>
      <c r="Z85" s="67" t="s">
        <v>139</v>
      </c>
      <c r="AA85" s="67" t="s">
        <v>139</v>
      </c>
      <c r="AB85" s="65">
        <v>1</v>
      </c>
      <c r="AC85" s="67" t="s">
        <v>139</v>
      </c>
      <c r="AD85" s="65">
        <v>2</v>
      </c>
      <c r="AE85" s="67" t="s">
        <v>139</v>
      </c>
      <c r="AF85" s="67" t="s">
        <v>139</v>
      </c>
      <c r="AG85" s="67" t="s">
        <v>139</v>
      </c>
      <c r="AH85" s="67" t="s">
        <v>139</v>
      </c>
      <c r="AI85" s="67" t="s">
        <v>139</v>
      </c>
      <c r="AJ85" s="67" t="s">
        <v>139</v>
      </c>
      <c r="AK85" s="67" t="s">
        <v>139</v>
      </c>
      <c r="AL85" s="67" t="s">
        <v>139</v>
      </c>
      <c r="AM85" s="65">
        <v>1</v>
      </c>
      <c r="AN85" s="67" t="s">
        <v>139</v>
      </c>
      <c r="AO85" s="65">
        <v>1</v>
      </c>
      <c r="AP85" s="67" t="s">
        <v>139</v>
      </c>
      <c r="AQ85" s="67" t="s">
        <v>139</v>
      </c>
      <c r="AR85" s="67" t="s">
        <v>139</v>
      </c>
      <c r="AS85" s="67" t="s">
        <v>139</v>
      </c>
      <c r="AT85" s="67" t="s">
        <v>139</v>
      </c>
      <c r="AU85" s="65">
        <v>1</v>
      </c>
      <c r="AV85" s="67" t="s">
        <v>139</v>
      </c>
      <c r="AW85" s="67" t="s">
        <v>139</v>
      </c>
      <c r="AX85" s="56">
        <f t="shared" si="8"/>
        <v>22</v>
      </c>
      <c r="AY85" s="88">
        <f t="shared" si="10"/>
        <v>3.2352941176470591E-2</v>
      </c>
      <c r="AZ85" s="89">
        <f t="shared" si="9"/>
        <v>680</v>
      </c>
      <c r="BA85" s="13"/>
      <c r="BB85" s="13"/>
      <c r="BC85" s="13"/>
      <c r="BD85" s="13"/>
      <c r="BE85" s="13"/>
      <c r="BF85" s="13"/>
      <c r="BG85" s="13"/>
      <c r="BH85" s="23"/>
      <c r="BI85" s="93"/>
    </row>
    <row r="86" spans="2:61" ht="14.25" x14ac:dyDescent="0.2">
      <c r="B86" s="14"/>
      <c r="C86" s="13"/>
      <c r="D86" s="191"/>
      <c r="E86" s="56" t="s">
        <v>68</v>
      </c>
      <c r="F86" s="56" t="s">
        <v>69</v>
      </c>
      <c r="G86" s="65">
        <v>434</v>
      </c>
      <c r="H86" s="67" t="s">
        <v>139</v>
      </c>
      <c r="I86" s="67" t="s">
        <v>139</v>
      </c>
      <c r="J86" s="67" t="s">
        <v>139</v>
      </c>
      <c r="K86" s="67" t="s">
        <v>139</v>
      </c>
      <c r="L86" s="67" t="s">
        <v>139</v>
      </c>
      <c r="M86" s="67" t="s">
        <v>139</v>
      </c>
      <c r="N86" s="67" t="s">
        <v>139</v>
      </c>
      <c r="O86" s="67" t="s">
        <v>139</v>
      </c>
      <c r="P86" s="67" t="s">
        <v>139</v>
      </c>
      <c r="Q86" s="67" t="s">
        <v>139</v>
      </c>
      <c r="R86" s="65">
        <v>5</v>
      </c>
      <c r="S86" s="67" t="s">
        <v>139</v>
      </c>
      <c r="T86" s="67" t="s">
        <v>139</v>
      </c>
      <c r="U86" s="67" t="s">
        <v>139</v>
      </c>
      <c r="V86" s="67" t="s">
        <v>139</v>
      </c>
      <c r="W86" s="67" t="s">
        <v>139</v>
      </c>
      <c r="X86" s="67" t="s">
        <v>139</v>
      </c>
      <c r="Y86" s="65">
        <v>15</v>
      </c>
      <c r="Z86" s="67" t="s">
        <v>139</v>
      </c>
      <c r="AA86" s="67" t="s">
        <v>139</v>
      </c>
      <c r="AB86" s="65">
        <v>1</v>
      </c>
      <c r="AC86" s="67" t="s">
        <v>139</v>
      </c>
      <c r="AD86" s="65">
        <v>2</v>
      </c>
      <c r="AE86" s="67" t="s">
        <v>139</v>
      </c>
      <c r="AF86" s="67" t="s">
        <v>139</v>
      </c>
      <c r="AG86" s="67" t="s">
        <v>139</v>
      </c>
      <c r="AH86" s="67" t="s">
        <v>139</v>
      </c>
      <c r="AI86" s="67" t="s">
        <v>139</v>
      </c>
      <c r="AJ86" s="67" t="s">
        <v>139</v>
      </c>
      <c r="AK86" s="67" t="s">
        <v>139</v>
      </c>
      <c r="AL86" s="67" t="s">
        <v>139</v>
      </c>
      <c r="AM86" s="67" t="s">
        <v>139</v>
      </c>
      <c r="AN86" s="65">
        <v>1</v>
      </c>
      <c r="AO86" s="67" t="s">
        <v>139</v>
      </c>
      <c r="AP86" s="67" t="s">
        <v>139</v>
      </c>
      <c r="AQ86" s="67" t="s">
        <v>139</v>
      </c>
      <c r="AR86" s="67" t="s">
        <v>139</v>
      </c>
      <c r="AS86" s="67" t="s">
        <v>139</v>
      </c>
      <c r="AT86" s="67" t="s">
        <v>139</v>
      </c>
      <c r="AU86" s="67" t="s">
        <v>139</v>
      </c>
      <c r="AV86" s="67" t="s">
        <v>139</v>
      </c>
      <c r="AW86" s="67" t="s">
        <v>139</v>
      </c>
      <c r="AX86" s="56">
        <f t="shared" si="8"/>
        <v>24</v>
      </c>
      <c r="AY86" s="88">
        <f t="shared" si="10"/>
        <v>5.2401746724890827E-2</v>
      </c>
      <c r="AZ86" s="89">
        <f t="shared" si="9"/>
        <v>458</v>
      </c>
      <c r="BA86" s="13"/>
      <c r="BB86" s="13"/>
      <c r="BC86" s="13"/>
      <c r="BD86" s="13"/>
      <c r="BE86" s="13"/>
      <c r="BF86" s="13"/>
      <c r="BG86" s="13"/>
      <c r="BH86" s="23"/>
      <c r="BI86" s="93"/>
    </row>
    <row r="87" spans="2:61" ht="14.25" x14ac:dyDescent="0.2">
      <c r="B87" s="14"/>
      <c r="C87" s="13"/>
      <c r="D87" s="191"/>
      <c r="E87" s="56" t="s">
        <v>70</v>
      </c>
      <c r="F87" s="56" t="s">
        <v>71</v>
      </c>
      <c r="G87" s="65">
        <v>698</v>
      </c>
      <c r="H87" s="67" t="s">
        <v>139</v>
      </c>
      <c r="I87" s="67" t="s">
        <v>139</v>
      </c>
      <c r="J87" s="67" t="s">
        <v>139</v>
      </c>
      <c r="K87" s="67" t="s">
        <v>139</v>
      </c>
      <c r="L87" s="67" t="s">
        <v>139</v>
      </c>
      <c r="M87" s="67" t="s">
        <v>139</v>
      </c>
      <c r="N87" s="67" t="s">
        <v>139</v>
      </c>
      <c r="O87" s="67" t="s">
        <v>139</v>
      </c>
      <c r="P87" s="67" t="s">
        <v>139</v>
      </c>
      <c r="Q87" s="67" t="s">
        <v>139</v>
      </c>
      <c r="R87" s="65">
        <v>3</v>
      </c>
      <c r="S87" s="65">
        <v>1</v>
      </c>
      <c r="T87" s="67" t="s">
        <v>139</v>
      </c>
      <c r="U87" s="67" t="s">
        <v>139</v>
      </c>
      <c r="V87" s="67" t="s">
        <v>139</v>
      </c>
      <c r="W87" s="67" t="s">
        <v>139</v>
      </c>
      <c r="X87" s="67" t="s">
        <v>139</v>
      </c>
      <c r="Y87" s="65">
        <v>9</v>
      </c>
      <c r="Z87" s="65">
        <v>3</v>
      </c>
      <c r="AA87" s="67" t="s">
        <v>139</v>
      </c>
      <c r="AB87" s="65">
        <v>2</v>
      </c>
      <c r="AC87" s="67" t="s">
        <v>139</v>
      </c>
      <c r="AD87" s="67" t="s">
        <v>139</v>
      </c>
      <c r="AE87" s="67" t="s">
        <v>139</v>
      </c>
      <c r="AF87" s="67" t="s">
        <v>139</v>
      </c>
      <c r="AG87" s="67" t="s">
        <v>139</v>
      </c>
      <c r="AH87" s="67" t="s">
        <v>139</v>
      </c>
      <c r="AI87" s="67" t="s">
        <v>139</v>
      </c>
      <c r="AJ87" s="67" t="s">
        <v>139</v>
      </c>
      <c r="AK87" s="67" t="s">
        <v>139</v>
      </c>
      <c r="AL87" s="67" t="s">
        <v>139</v>
      </c>
      <c r="AM87" s="67" t="s">
        <v>139</v>
      </c>
      <c r="AN87" s="67" t="s">
        <v>139</v>
      </c>
      <c r="AO87" s="65">
        <v>1</v>
      </c>
      <c r="AP87" s="65">
        <v>1</v>
      </c>
      <c r="AQ87" s="67" t="s">
        <v>139</v>
      </c>
      <c r="AR87" s="67" t="s">
        <v>139</v>
      </c>
      <c r="AS87" s="67" t="s">
        <v>139</v>
      </c>
      <c r="AT87" s="67" t="s">
        <v>139</v>
      </c>
      <c r="AU87" s="67" t="s">
        <v>139</v>
      </c>
      <c r="AV87" s="67" t="s">
        <v>139</v>
      </c>
      <c r="AW87" s="67" t="s">
        <v>139</v>
      </c>
      <c r="AX87" s="56">
        <f t="shared" si="8"/>
        <v>20</v>
      </c>
      <c r="AY87" s="88">
        <f t="shared" si="10"/>
        <v>2.7855153203342618E-2</v>
      </c>
      <c r="AZ87" s="89">
        <f t="shared" si="9"/>
        <v>718</v>
      </c>
      <c r="BA87" s="13"/>
      <c r="BB87" s="13"/>
      <c r="BC87" s="13"/>
      <c r="BD87" s="13"/>
      <c r="BE87" s="13"/>
      <c r="BF87" s="13"/>
      <c r="BG87" s="13"/>
      <c r="BH87" s="23"/>
      <c r="BI87" s="93"/>
    </row>
    <row r="88" spans="2:61" ht="14.25" x14ac:dyDescent="0.2">
      <c r="B88" s="14"/>
      <c r="C88" s="13"/>
      <c r="D88" s="191"/>
      <c r="E88" s="56" t="s">
        <v>72</v>
      </c>
      <c r="F88" s="56" t="s">
        <v>73</v>
      </c>
      <c r="G88" s="65">
        <v>391</v>
      </c>
      <c r="H88" s="67" t="s">
        <v>139</v>
      </c>
      <c r="I88" s="67" t="s">
        <v>139</v>
      </c>
      <c r="J88" s="67" t="s">
        <v>139</v>
      </c>
      <c r="K88" s="67" t="s">
        <v>139</v>
      </c>
      <c r="L88" s="67" t="s">
        <v>139</v>
      </c>
      <c r="M88" s="67" t="s">
        <v>139</v>
      </c>
      <c r="N88" s="67" t="s">
        <v>139</v>
      </c>
      <c r="O88" s="67" t="s">
        <v>139</v>
      </c>
      <c r="P88" s="67" t="s">
        <v>139</v>
      </c>
      <c r="Q88" s="67" t="s">
        <v>139</v>
      </c>
      <c r="R88" s="65">
        <v>4</v>
      </c>
      <c r="S88" s="67" t="s">
        <v>139</v>
      </c>
      <c r="T88" s="67" t="s">
        <v>139</v>
      </c>
      <c r="U88" s="67" t="s">
        <v>139</v>
      </c>
      <c r="V88" s="67" t="s">
        <v>139</v>
      </c>
      <c r="W88" s="67" t="s">
        <v>139</v>
      </c>
      <c r="X88" s="67" t="s">
        <v>139</v>
      </c>
      <c r="Y88" s="65">
        <v>11</v>
      </c>
      <c r="Z88" s="67" t="s">
        <v>139</v>
      </c>
      <c r="AA88" s="67" t="s">
        <v>139</v>
      </c>
      <c r="AB88" s="67" t="s">
        <v>139</v>
      </c>
      <c r="AC88" s="67" t="s">
        <v>139</v>
      </c>
      <c r="AD88" s="67" t="s">
        <v>139</v>
      </c>
      <c r="AE88" s="67" t="s">
        <v>139</v>
      </c>
      <c r="AF88" s="67" t="s">
        <v>139</v>
      </c>
      <c r="AG88" s="67" t="s">
        <v>139</v>
      </c>
      <c r="AH88" s="67" t="s">
        <v>139</v>
      </c>
      <c r="AI88" s="67" t="s">
        <v>139</v>
      </c>
      <c r="AJ88" s="67" t="s">
        <v>139</v>
      </c>
      <c r="AK88" s="67" t="s">
        <v>139</v>
      </c>
      <c r="AL88" s="67" t="s">
        <v>139</v>
      </c>
      <c r="AM88" s="67" t="s">
        <v>139</v>
      </c>
      <c r="AN88" s="67" t="s">
        <v>139</v>
      </c>
      <c r="AO88" s="67" t="s">
        <v>139</v>
      </c>
      <c r="AP88" s="67" t="s">
        <v>139</v>
      </c>
      <c r="AQ88" s="67" t="s">
        <v>139</v>
      </c>
      <c r="AR88" s="67" t="s">
        <v>139</v>
      </c>
      <c r="AS88" s="67" t="s">
        <v>139</v>
      </c>
      <c r="AT88" s="67" t="s">
        <v>139</v>
      </c>
      <c r="AU88" s="67" t="s">
        <v>139</v>
      </c>
      <c r="AV88" s="67" t="s">
        <v>139</v>
      </c>
      <c r="AW88" s="67" t="s">
        <v>139</v>
      </c>
      <c r="AX88" s="56">
        <f t="shared" si="8"/>
        <v>15</v>
      </c>
      <c r="AY88" s="88">
        <f t="shared" si="10"/>
        <v>3.6945812807881777E-2</v>
      </c>
      <c r="AZ88" s="89">
        <f t="shared" si="9"/>
        <v>406</v>
      </c>
      <c r="BA88" s="13"/>
      <c r="BB88" s="13"/>
      <c r="BC88" s="13"/>
      <c r="BD88" s="13"/>
      <c r="BE88" s="13"/>
      <c r="BF88" s="13"/>
      <c r="BG88" s="13"/>
      <c r="BH88" s="23"/>
      <c r="BI88" s="93"/>
    </row>
    <row r="89" spans="2:61" ht="14.25" x14ac:dyDescent="0.2">
      <c r="B89" s="14"/>
      <c r="C89" s="13"/>
      <c r="D89" s="191"/>
      <c r="E89" s="56" t="s">
        <v>140</v>
      </c>
      <c r="F89" s="56"/>
      <c r="G89" s="89">
        <f>SUM(G76:G88)</f>
        <v>7804</v>
      </c>
      <c r="H89" s="67">
        <v>1</v>
      </c>
      <c r="I89" s="56">
        <v>2</v>
      </c>
      <c r="J89" s="67" t="s">
        <v>139</v>
      </c>
      <c r="K89" s="89">
        <f>SUM(K82:K88)</f>
        <v>2</v>
      </c>
      <c r="L89" s="89">
        <f>SUM(L84:L88)</f>
        <v>1</v>
      </c>
      <c r="M89" s="67" t="s">
        <v>139</v>
      </c>
      <c r="N89" s="56">
        <f>SUM(N76:N88)</f>
        <v>2</v>
      </c>
      <c r="O89" s="56">
        <f>SUM(O76:O88)</f>
        <v>2</v>
      </c>
      <c r="P89" s="67" t="s">
        <v>139</v>
      </c>
      <c r="Q89" s="56">
        <f>SUM(Q76:Q88)</f>
        <v>2</v>
      </c>
      <c r="R89" s="89">
        <f>SUM(R76:R88)</f>
        <v>48</v>
      </c>
      <c r="S89" s="56">
        <f>SUM(S76:S88)</f>
        <v>2</v>
      </c>
      <c r="T89" s="67" t="s">
        <v>139</v>
      </c>
      <c r="U89" s="89">
        <f>SUM(U82:U88)</f>
        <v>1</v>
      </c>
      <c r="V89" s="67" t="s">
        <v>139</v>
      </c>
      <c r="W89" s="89">
        <f>SUM(W81:W88)</f>
        <v>1</v>
      </c>
      <c r="X89" s="67" t="s">
        <v>139</v>
      </c>
      <c r="Y89" s="89">
        <f>SUM(Y76:Y88)</f>
        <v>126</v>
      </c>
      <c r="Z89" s="89">
        <f>SUM(Z82:Z88)</f>
        <v>7</v>
      </c>
      <c r="AA89" s="67" t="s">
        <v>139</v>
      </c>
      <c r="AB89" s="89">
        <f>SUM(AB76:AB88)</f>
        <v>10</v>
      </c>
      <c r="AC89" s="67" t="s">
        <v>139</v>
      </c>
      <c r="AD89" s="89">
        <f>SUM(AD76:AD88)</f>
        <v>10</v>
      </c>
      <c r="AE89" s="89">
        <f>SUM(AE82:AE88)</f>
        <v>1</v>
      </c>
      <c r="AF89" s="56">
        <f>SUM(AF76:AF88)</f>
        <v>1</v>
      </c>
      <c r="AG89" s="56">
        <f>SUM(AG76:AG88)</f>
        <v>1</v>
      </c>
      <c r="AH89" s="56">
        <f>SUM(AH76:AH88)</f>
        <v>1</v>
      </c>
      <c r="AI89" s="56">
        <f>SUM(AI76:AI88)</f>
        <v>3</v>
      </c>
      <c r="AJ89" s="89">
        <f>SUM(AJ82:AJ88)</f>
        <v>2</v>
      </c>
      <c r="AK89" s="89">
        <f>SUM(AK82:AK88)</f>
        <v>2</v>
      </c>
      <c r="AL89" s="56">
        <f t="shared" ref="AL89:AR89" si="15">SUM(AL76:AL88)</f>
        <v>2</v>
      </c>
      <c r="AM89" s="89">
        <f t="shared" si="15"/>
        <v>3</v>
      </c>
      <c r="AN89" s="56">
        <f t="shared" si="15"/>
        <v>3</v>
      </c>
      <c r="AO89" s="89">
        <f t="shared" si="15"/>
        <v>5</v>
      </c>
      <c r="AP89" s="56">
        <f t="shared" si="15"/>
        <v>4</v>
      </c>
      <c r="AQ89" s="56">
        <f t="shared" si="15"/>
        <v>2</v>
      </c>
      <c r="AR89" s="56">
        <f t="shared" si="15"/>
        <v>2</v>
      </c>
      <c r="AS89" s="67" t="s">
        <v>139</v>
      </c>
      <c r="AT89" s="56">
        <f>SUM(AT76:AT88)</f>
        <v>1</v>
      </c>
      <c r="AU89" s="56">
        <f>SUM(AU76:AU88)</f>
        <v>5</v>
      </c>
      <c r="AV89" s="56">
        <f>SUM(AV76:AV88)</f>
        <v>8</v>
      </c>
      <c r="AW89" s="67" t="s">
        <v>139</v>
      </c>
      <c r="AX89" s="56">
        <f t="shared" si="8"/>
        <v>263</v>
      </c>
      <c r="AY89" s="88">
        <f t="shared" si="10"/>
        <v>3.2601958596752204E-2</v>
      </c>
      <c r="AZ89" s="89">
        <f t="shared" si="9"/>
        <v>8067</v>
      </c>
      <c r="BA89" s="13"/>
      <c r="BB89" s="13"/>
      <c r="BC89" s="13"/>
      <c r="BD89" s="13"/>
      <c r="BE89" s="13"/>
      <c r="BF89" s="13"/>
      <c r="BG89" s="13"/>
      <c r="BH89" s="23"/>
      <c r="BI89" s="93"/>
    </row>
    <row r="90" spans="2:61" ht="14.25" x14ac:dyDescent="0.2">
      <c r="B90" s="14"/>
      <c r="C90" s="13"/>
      <c r="D90" s="191">
        <v>2021</v>
      </c>
      <c r="E90" s="56" t="s">
        <v>48</v>
      </c>
      <c r="F90" s="56" t="s">
        <v>49</v>
      </c>
      <c r="G90" s="65">
        <v>487</v>
      </c>
      <c r="H90" s="67" t="s">
        <v>139</v>
      </c>
      <c r="I90" s="67" t="s">
        <v>139</v>
      </c>
      <c r="J90" s="67" t="s">
        <v>139</v>
      </c>
      <c r="K90" s="67" t="s">
        <v>139</v>
      </c>
      <c r="L90" s="67" t="s">
        <v>139</v>
      </c>
      <c r="M90" s="67" t="s">
        <v>139</v>
      </c>
      <c r="N90" s="67" t="s">
        <v>139</v>
      </c>
      <c r="O90" s="67" t="s">
        <v>139</v>
      </c>
      <c r="P90" s="65">
        <v>1</v>
      </c>
      <c r="Q90" s="67" t="s">
        <v>139</v>
      </c>
      <c r="R90" s="65">
        <v>2</v>
      </c>
      <c r="S90" s="67" t="s">
        <v>139</v>
      </c>
      <c r="T90" s="67" t="s">
        <v>139</v>
      </c>
      <c r="U90" s="67" t="s">
        <v>139</v>
      </c>
      <c r="V90" s="65">
        <v>1</v>
      </c>
      <c r="W90" s="67" t="s">
        <v>139</v>
      </c>
      <c r="X90" s="65">
        <v>1</v>
      </c>
      <c r="Y90" s="65">
        <v>2</v>
      </c>
      <c r="Z90" s="67" t="s">
        <v>139</v>
      </c>
      <c r="AA90" s="67" t="s">
        <v>139</v>
      </c>
      <c r="AB90" s="67" t="s">
        <v>139</v>
      </c>
      <c r="AC90" s="67" t="s">
        <v>139</v>
      </c>
      <c r="AD90" s="67" t="s">
        <v>139</v>
      </c>
      <c r="AE90" s="67" t="s">
        <v>139</v>
      </c>
      <c r="AF90" s="67" t="s">
        <v>139</v>
      </c>
      <c r="AG90" s="67" t="s">
        <v>139</v>
      </c>
      <c r="AH90" s="67" t="s">
        <v>139</v>
      </c>
      <c r="AI90" s="67" t="s">
        <v>139</v>
      </c>
      <c r="AJ90" s="67" t="s">
        <v>139</v>
      </c>
      <c r="AK90" s="67" t="s">
        <v>139</v>
      </c>
      <c r="AL90" s="67" t="s">
        <v>139</v>
      </c>
      <c r="AM90" s="67" t="s">
        <v>139</v>
      </c>
      <c r="AN90" s="65">
        <v>1</v>
      </c>
      <c r="AO90" s="65">
        <v>1</v>
      </c>
      <c r="AP90" s="67" t="s">
        <v>139</v>
      </c>
      <c r="AQ90" s="67" t="s">
        <v>139</v>
      </c>
      <c r="AR90" s="67" t="s">
        <v>139</v>
      </c>
      <c r="AS90" s="67" t="s">
        <v>139</v>
      </c>
      <c r="AT90" s="67" t="s">
        <v>139</v>
      </c>
      <c r="AU90" s="67" t="s">
        <v>139</v>
      </c>
      <c r="AV90" s="67" t="s">
        <v>139</v>
      </c>
      <c r="AW90" s="67" t="s">
        <v>139</v>
      </c>
      <c r="AX90" s="67">
        <f t="shared" si="8"/>
        <v>9</v>
      </c>
      <c r="AY90" s="90">
        <f>AX90/AZ90</f>
        <v>1.8145161290322582E-2</v>
      </c>
      <c r="AZ90" s="65">
        <v>496</v>
      </c>
      <c r="BA90" s="13"/>
      <c r="BB90" s="13"/>
      <c r="BC90" s="13"/>
      <c r="BD90" s="13"/>
      <c r="BE90" s="13"/>
      <c r="BF90" s="13"/>
      <c r="BG90" s="13"/>
      <c r="BH90" s="23"/>
      <c r="BI90" s="93"/>
    </row>
    <row r="91" spans="2:61" ht="14.25" x14ac:dyDescent="0.2">
      <c r="B91" s="14"/>
      <c r="C91" s="13"/>
      <c r="D91" s="191"/>
      <c r="E91" s="56" t="s">
        <v>50</v>
      </c>
      <c r="F91" s="56" t="s">
        <v>51</v>
      </c>
      <c r="G91" s="65">
        <v>660</v>
      </c>
      <c r="H91" s="67" t="s">
        <v>139</v>
      </c>
      <c r="I91" s="67" t="s">
        <v>139</v>
      </c>
      <c r="J91" s="67" t="s">
        <v>139</v>
      </c>
      <c r="K91" s="67" t="s">
        <v>139</v>
      </c>
      <c r="L91" s="67" t="s">
        <v>139</v>
      </c>
      <c r="M91" s="67" t="s">
        <v>139</v>
      </c>
      <c r="N91" s="67" t="s">
        <v>139</v>
      </c>
      <c r="O91" s="65">
        <v>1</v>
      </c>
      <c r="P91" s="67" t="s">
        <v>139</v>
      </c>
      <c r="Q91" s="67" t="s">
        <v>139</v>
      </c>
      <c r="R91" s="65">
        <v>2</v>
      </c>
      <c r="S91" s="67" t="s">
        <v>139</v>
      </c>
      <c r="T91" s="67" t="s">
        <v>139</v>
      </c>
      <c r="U91" s="67" t="s">
        <v>139</v>
      </c>
      <c r="V91" s="67" t="s">
        <v>139</v>
      </c>
      <c r="W91" s="67" t="s">
        <v>139</v>
      </c>
      <c r="X91" s="67" t="s">
        <v>139</v>
      </c>
      <c r="Y91" s="65">
        <v>6</v>
      </c>
      <c r="Z91" s="67" t="s">
        <v>139</v>
      </c>
      <c r="AA91" s="67" t="s">
        <v>139</v>
      </c>
      <c r="AB91" s="65">
        <v>1</v>
      </c>
      <c r="AC91" s="67" t="s">
        <v>139</v>
      </c>
      <c r="AD91" s="65">
        <v>1</v>
      </c>
      <c r="AE91" s="67" t="s">
        <v>139</v>
      </c>
      <c r="AF91" s="67" t="s">
        <v>139</v>
      </c>
      <c r="AG91" s="67" t="s">
        <v>139</v>
      </c>
      <c r="AH91" s="67" t="s">
        <v>139</v>
      </c>
      <c r="AI91" s="67" t="s">
        <v>139</v>
      </c>
      <c r="AJ91" s="67" t="s">
        <v>139</v>
      </c>
      <c r="AK91" s="67" t="s">
        <v>139</v>
      </c>
      <c r="AL91" s="67" t="s">
        <v>139</v>
      </c>
      <c r="AM91" s="67" t="s">
        <v>139</v>
      </c>
      <c r="AN91" s="67" t="s">
        <v>139</v>
      </c>
      <c r="AO91" s="67" t="s">
        <v>139</v>
      </c>
      <c r="AP91" s="67" t="s">
        <v>139</v>
      </c>
      <c r="AQ91" s="67" t="s">
        <v>139</v>
      </c>
      <c r="AR91" s="67" t="s">
        <v>139</v>
      </c>
      <c r="AS91" s="67" t="s">
        <v>139</v>
      </c>
      <c r="AT91" s="67" t="s">
        <v>139</v>
      </c>
      <c r="AU91" s="67" t="s">
        <v>139</v>
      </c>
      <c r="AV91" s="65">
        <v>3</v>
      </c>
      <c r="AW91" s="67" t="s">
        <v>139</v>
      </c>
      <c r="AX91" s="67">
        <f t="shared" si="8"/>
        <v>14</v>
      </c>
      <c r="AY91" s="90">
        <f t="shared" ref="AY91:AY103" si="16">AX91/AZ91</f>
        <v>2.0771513353115726E-2</v>
      </c>
      <c r="AZ91" s="65">
        <v>674</v>
      </c>
      <c r="BA91" s="13"/>
      <c r="BB91" s="13"/>
      <c r="BC91" s="13"/>
      <c r="BD91" s="13"/>
      <c r="BE91" s="13"/>
      <c r="BF91" s="13"/>
      <c r="BG91" s="13"/>
      <c r="BH91" s="23"/>
      <c r="BI91" s="93"/>
    </row>
    <row r="92" spans="2:61" ht="14.25" x14ac:dyDescent="0.2">
      <c r="B92" s="14"/>
      <c r="C92" s="13"/>
      <c r="D92" s="191"/>
      <c r="E92" s="56" t="s">
        <v>52</v>
      </c>
      <c r="F92" s="56" t="s">
        <v>53</v>
      </c>
      <c r="G92" s="65">
        <v>531</v>
      </c>
      <c r="H92" s="67" t="s">
        <v>139</v>
      </c>
      <c r="I92" s="67" t="s">
        <v>139</v>
      </c>
      <c r="J92" s="67" t="s">
        <v>139</v>
      </c>
      <c r="K92" s="67" t="s">
        <v>139</v>
      </c>
      <c r="L92" s="67" t="s">
        <v>139</v>
      </c>
      <c r="M92" s="67" t="s">
        <v>139</v>
      </c>
      <c r="N92" s="67" t="s">
        <v>139</v>
      </c>
      <c r="O92" s="67" t="s">
        <v>139</v>
      </c>
      <c r="P92" s="67" t="s">
        <v>139</v>
      </c>
      <c r="Q92" s="67" t="s">
        <v>139</v>
      </c>
      <c r="R92" s="65">
        <v>2</v>
      </c>
      <c r="S92" s="67" t="s">
        <v>139</v>
      </c>
      <c r="T92" s="67" t="s">
        <v>139</v>
      </c>
      <c r="U92" s="67" t="s">
        <v>139</v>
      </c>
      <c r="V92" s="67" t="s">
        <v>139</v>
      </c>
      <c r="W92" s="67" t="s">
        <v>139</v>
      </c>
      <c r="X92" s="67" t="s">
        <v>139</v>
      </c>
      <c r="Y92" s="65">
        <v>28</v>
      </c>
      <c r="Z92" s="67" t="s">
        <v>139</v>
      </c>
      <c r="AA92" s="67" t="s">
        <v>139</v>
      </c>
      <c r="AB92" s="67" t="s">
        <v>139</v>
      </c>
      <c r="AC92" s="67" t="s">
        <v>139</v>
      </c>
      <c r="AD92" s="67" t="s">
        <v>139</v>
      </c>
      <c r="AE92" s="67" t="s">
        <v>139</v>
      </c>
      <c r="AF92" s="67" t="s">
        <v>139</v>
      </c>
      <c r="AG92" s="67" t="s">
        <v>139</v>
      </c>
      <c r="AH92" s="67" t="s">
        <v>139</v>
      </c>
      <c r="AI92" s="67" t="s">
        <v>139</v>
      </c>
      <c r="AJ92" s="67" t="s">
        <v>139</v>
      </c>
      <c r="AK92" s="67" t="s">
        <v>139</v>
      </c>
      <c r="AL92" s="65">
        <v>2</v>
      </c>
      <c r="AM92" s="67" t="s">
        <v>139</v>
      </c>
      <c r="AN92" s="67" t="s">
        <v>139</v>
      </c>
      <c r="AO92" s="67" t="s">
        <v>139</v>
      </c>
      <c r="AP92" s="67" t="s">
        <v>139</v>
      </c>
      <c r="AQ92" s="65">
        <v>2</v>
      </c>
      <c r="AR92" s="67" t="s">
        <v>139</v>
      </c>
      <c r="AS92" s="67" t="s">
        <v>139</v>
      </c>
      <c r="AT92" s="67" t="s">
        <v>139</v>
      </c>
      <c r="AU92" s="67" t="s">
        <v>139</v>
      </c>
      <c r="AV92" s="67" t="s">
        <v>139</v>
      </c>
      <c r="AW92" s="65">
        <v>1</v>
      </c>
      <c r="AX92" s="65">
        <f t="shared" si="8"/>
        <v>35</v>
      </c>
      <c r="AY92" s="90">
        <f t="shared" si="16"/>
        <v>6.1837455830388695E-2</v>
      </c>
      <c r="AZ92" s="65">
        <v>566</v>
      </c>
      <c r="BA92" s="13"/>
      <c r="BB92" s="13"/>
      <c r="BC92" s="13"/>
      <c r="BD92" s="13"/>
      <c r="BE92" s="13"/>
      <c r="BF92" s="13"/>
      <c r="BG92" s="13"/>
      <c r="BH92" s="23"/>
      <c r="BI92" s="93"/>
    </row>
    <row r="93" spans="2:61" ht="14.25" x14ac:dyDescent="0.2">
      <c r="B93" s="14"/>
      <c r="C93" s="13"/>
      <c r="D93" s="191"/>
      <c r="E93" s="56" t="s">
        <v>54</v>
      </c>
      <c r="F93" s="56" t="s">
        <v>55</v>
      </c>
      <c r="G93" s="65">
        <v>659</v>
      </c>
      <c r="H93" s="67" t="s">
        <v>139</v>
      </c>
      <c r="I93" s="67" t="s">
        <v>139</v>
      </c>
      <c r="J93" s="67" t="s">
        <v>139</v>
      </c>
      <c r="K93" s="67" t="s">
        <v>139</v>
      </c>
      <c r="L93" s="67" t="s">
        <v>139</v>
      </c>
      <c r="M93" s="67" t="s">
        <v>139</v>
      </c>
      <c r="N93" s="67" t="s">
        <v>139</v>
      </c>
      <c r="O93" s="67" t="s">
        <v>139</v>
      </c>
      <c r="P93" s="67" t="s">
        <v>139</v>
      </c>
      <c r="Q93" s="67" t="s">
        <v>139</v>
      </c>
      <c r="R93" s="65">
        <v>1</v>
      </c>
      <c r="S93" s="67" t="s">
        <v>139</v>
      </c>
      <c r="T93" s="67" t="s">
        <v>139</v>
      </c>
      <c r="U93" s="67" t="s">
        <v>139</v>
      </c>
      <c r="V93" s="67" t="s">
        <v>139</v>
      </c>
      <c r="W93" s="67" t="s">
        <v>139</v>
      </c>
      <c r="X93" s="67" t="s">
        <v>139</v>
      </c>
      <c r="Y93" s="65">
        <v>9</v>
      </c>
      <c r="Z93" s="67" t="s">
        <v>139</v>
      </c>
      <c r="AA93" s="67" t="s">
        <v>139</v>
      </c>
      <c r="AB93" s="67" t="s">
        <v>139</v>
      </c>
      <c r="AC93" s="67" t="s">
        <v>139</v>
      </c>
      <c r="AD93" s="65">
        <v>1</v>
      </c>
      <c r="AE93" s="67" t="s">
        <v>139</v>
      </c>
      <c r="AF93" s="67" t="s">
        <v>139</v>
      </c>
      <c r="AG93" s="67" t="s">
        <v>139</v>
      </c>
      <c r="AH93" s="67" t="s">
        <v>139</v>
      </c>
      <c r="AI93" s="67" t="s">
        <v>139</v>
      </c>
      <c r="AJ93" s="67" t="s">
        <v>139</v>
      </c>
      <c r="AK93" s="67" t="s">
        <v>139</v>
      </c>
      <c r="AL93" s="67" t="s">
        <v>139</v>
      </c>
      <c r="AM93" s="65">
        <v>1</v>
      </c>
      <c r="AN93" s="67" t="s">
        <v>139</v>
      </c>
      <c r="AO93" s="67" t="s">
        <v>139</v>
      </c>
      <c r="AP93" s="67" t="s">
        <v>139</v>
      </c>
      <c r="AQ93" s="67" t="s">
        <v>139</v>
      </c>
      <c r="AR93" s="67" t="s">
        <v>139</v>
      </c>
      <c r="AS93" s="67" t="s">
        <v>139</v>
      </c>
      <c r="AT93" s="67" t="s">
        <v>139</v>
      </c>
      <c r="AU93" s="67" t="s">
        <v>139</v>
      </c>
      <c r="AV93" s="67" t="s">
        <v>139</v>
      </c>
      <c r="AW93" s="67" t="s">
        <v>139</v>
      </c>
      <c r="AX93" s="67">
        <f t="shared" si="8"/>
        <v>12</v>
      </c>
      <c r="AY93" s="90">
        <f t="shared" si="16"/>
        <v>1.7883755588673621E-2</v>
      </c>
      <c r="AZ93" s="65">
        <v>671</v>
      </c>
      <c r="BA93" s="13"/>
      <c r="BB93" s="13"/>
      <c r="BC93" s="13"/>
      <c r="BD93" s="13"/>
      <c r="BE93" s="13"/>
      <c r="BF93" s="13"/>
      <c r="BG93" s="13"/>
      <c r="BH93" s="23"/>
      <c r="BI93" s="93"/>
    </row>
    <row r="94" spans="2:61" ht="14.25" x14ac:dyDescent="0.2">
      <c r="B94" s="14"/>
      <c r="C94" s="13"/>
      <c r="D94" s="191"/>
      <c r="E94" s="56" t="s">
        <v>56</v>
      </c>
      <c r="F94" s="56" t="s">
        <v>57</v>
      </c>
      <c r="G94" s="65">
        <v>525</v>
      </c>
      <c r="H94" s="67" t="s">
        <v>139</v>
      </c>
      <c r="I94" s="67" t="s">
        <v>139</v>
      </c>
      <c r="J94" s="67" t="s">
        <v>139</v>
      </c>
      <c r="K94" s="67" t="s">
        <v>139</v>
      </c>
      <c r="L94" s="67" t="s">
        <v>139</v>
      </c>
      <c r="M94" s="67" t="s">
        <v>139</v>
      </c>
      <c r="N94" s="67" t="s">
        <v>139</v>
      </c>
      <c r="O94" s="67" t="s">
        <v>139</v>
      </c>
      <c r="P94" s="67" t="s">
        <v>139</v>
      </c>
      <c r="Q94" s="67" t="s">
        <v>139</v>
      </c>
      <c r="R94" s="65">
        <v>2</v>
      </c>
      <c r="S94" s="65">
        <v>1</v>
      </c>
      <c r="T94" s="67" t="s">
        <v>139</v>
      </c>
      <c r="U94" s="67" t="s">
        <v>139</v>
      </c>
      <c r="V94" s="65">
        <v>1</v>
      </c>
      <c r="W94" s="67" t="s">
        <v>139</v>
      </c>
      <c r="X94" s="67" t="s">
        <v>139</v>
      </c>
      <c r="Y94" s="65">
        <v>10</v>
      </c>
      <c r="Z94" s="67" t="s">
        <v>139</v>
      </c>
      <c r="AA94" s="67" t="s">
        <v>139</v>
      </c>
      <c r="AB94" s="67" t="s">
        <v>139</v>
      </c>
      <c r="AC94" s="67" t="s">
        <v>139</v>
      </c>
      <c r="AD94" s="67" t="s">
        <v>139</v>
      </c>
      <c r="AE94" s="67" t="s">
        <v>139</v>
      </c>
      <c r="AF94" s="67" t="s">
        <v>139</v>
      </c>
      <c r="AG94" s="67" t="s">
        <v>139</v>
      </c>
      <c r="AH94" s="67" t="s">
        <v>139</v>
      </c>
      <c r="AI94" s="65">
        <v>1</v>
      </c>
      <c r="AJ94" s="67" t="s">
        <v>139</v>
      </c>
      <c r="AK94" s="67" t="s">
        <v>139</v>
      </c>
      <c r="AL94" s="67" t="s">
        <v>139</v>
      </c>
      <c r="AM94" s="65">
        <v>1</v>
      </c>
      <c r="AN94" s="67" t="s">
        <v>139</v>
      </c>
      <c r="AO94" s="65">
        <v>1</v>
      </c>
      <c r="AP94" s="67" t="s">
        <v>139</v>
      </c>
      <c r="AQ94" s="67" t="s">
        <v>139</v>
      </c>
      <c r="AR94" s="65">
        <v>1</v>
      </c>
      <c r="AS94" s="67" t="s">
        <v>139</v>
      </c>
      <c r="AT94" s="67" t="s">
        <v>139</v>
      </c>
      <c r="AU94" s="67" t="s">
        <v>139</v>
      </c>
      <c r="AV94" s="67" t="s">
        <v>139</v>
      </c>
      <c r="AW94" s="67" t="s">
        <v>139</v>
      </c>
      <c r="AX94" s="67">
        <f t="shared" si="8"/>
        <v>18</v>
      </c>
      <c r="AY94" s="90">
        <f t="shared" si="16"/>
        <v>3.3149171270718231E-2</v>
      </c>
      <c r="AZ94" s="65">
        <v>543</v>
      </c>
      <c r="BA94" s="13"/>
      <c r="BB94" s="13"/>
      <c r="BC94" s="13"/>
      <c r="BD94" s="13"/>
      <c r="BE94" s="13"/>
      <c r="BF94" s="13"/>
      <c r="BG94" s="13"/>
      <c r="BH94" s="23"/>
      <c r="BI94" s="93"/>
    </row>
    <row r="95" spans="2:61" ht="14.25" x14ac:dyDescent="0.2">
      <c r="B95" s="14"/>
      <c r="C95" s="13"/>
      <c r="D95" s="191"/>
      <c r="E95" s="56" t="s">
        <v>58</v>
      </c>
      <c r="F95" s="56" t="s">
        <v>59</v>
      </c>
      <c r="G95" s="65">
        <v>901</v>
      </c>
      <c r="H95" s="67" t="s">
        <v>139</v>
      </c>
      <c r="I95" s="67" t="s">
        <v>139</v>
      </c>
      <c r="J95" s="67" t="s">
        <v>139</v>
      </c>
      <c r="K95" s="67" t="s">
        <v>139</v>
      </c>
      <c r="L95" s="67" t="s">
        <v>139</v>
      </c>
      <c r="M95" s="67" t="s">
        <v>139</v>
      </c>
      <c r="N95" s="65">
        <v>1</v>
      </c>
      <c r="O95" s="65">
        <v>1</v>
      </c>
      <c r="P95" s="67" t="s">
        <v>139</v>
      </c>
      <c r="Q95" s="67" t="s">
        <v>139</v>
      </c>
      <c r="R95" s="67" t="s">
        <v>139</v>
      </c>
      <c r="S95" s="67" t="s">
        <v>139</v>
      </c>
      <c r="T95" s="67" t="s">
        <v>139</v>
      </c>
      <c r="U95" s="67" t="s">
        <v>139</v>
      </c>
      <c r="V95" s="67" t="s">
        <v>139</v>
      </c>
      <c r="W95" s="67" t="s">
        <v>139</v>
      </c>
      <c r="X95" s="67" t="s">
        <v>139</v>
      </c>
      <c r="Y95" s="65">
        <v>19</v>
      </c>
      <c r="Z95" s="67" t="s">
        <v>139</v>
      </c>
      <c r="AA95" s="67" t="s">
        <v>139</v>
      </c>
      <c r="AB95" s="65">
        <v>2</v>
      </c>
      <c r="AC95" s="67" t="s">
        <v>139</v>
      </c>
      <c r="AD95" s="65">
        <v>1</v>
      </c>
      <c r="AE95" s="67" t="s">
        <v>139</v>
      </c>
      <c r="AF95" s="67" t="s">
        <v>139</v>
      </c>
      <c r="AG95" s="65">
        <v>2</v>
      </c>
      <c r="AH95" s="67" t="s">
        <v>139</v>
      </c>
      <c r="AI95" s="67" t="s">
        <v>139</v>
      </c>
      <c r="AJ95" s="65">
        <v>1</v>
      </c>
      <c r="AK95" s="65">
        <v>1</v>
      </c>
      <c r="AL95" s="65">
        <v>1</v>
      </c>
      <c r="AM95" s="67" t="s">
        <v>139</v>
      </c>
      <c r="AN95" s="67" t="s">
        <v>139</v>
      </c>
      <c r="AO95" s="67" t="s">
        <v>139</v>
      </c>
      <c r="AP95" s="67" t="s">
        <v>139</v>
      </c>
      <c r="AQ95" s="67" t="s">
        <v>139</v>
      </c>
      <c r="AR95" s="67" t="s">
        <v>139</v>
      </c>
      <c r="AS95" s="67" t="s">
        <v>139</v>
      </c>
      <c r="AT95" s="67" t="s">
        <v>139</v>
      </c>
      <c r="AU95" s="67" t="s">
        <v>139</v>
      </c>
      <c r="AV95" s="65">
        <v>2</v>
      </c>
      <c r="AW95" s="67" t="s">
        <v>139</v>
      </c>
      <c r="AX95" s="67">
        <f t="shared" si="8"/>
        <v>31</v>
      </c>
      <c r="AY95" s="90">
        <f t="shared" si="16"/>
        <v>3.3261802575107295E-2</v>
      </c>
      <c r="AZ95" s="65">
        <v>932</v>
      </c>
      <c r="BA95" s="13"/>
      <c r="BB95" s="13"/>
      <c r="BC95" s="13"/>
      <c r="BD95" s="13"/>
      <c r="BE95" s="13"/>
      <c r="BF95" s="13"/>
      <c r="BG95" s="13"/>
      <c r="BH95" s="23"/>
      <c r="BI95" s="93"/>
    </row>
    <row r="96" spans="2:61" ht="14.25" x14ac:dyDescent="0.2">
      <c r="B96" s="14"/>
      <c r="C96" s="13"/>
      <c r="D96" s="191"/>
      <c r="E96" s="56" t="s">
        <v>60</v>
      </c>
      <c r="F96" s="56" t="s">
        <v>61</v>
      </c>
      <c r="G96" s="65">
        <v>595</v>
      </c>
      <c r="H96" s="67" t="s">
        <v>139</v>
      </c>
      <c r="I96" s="67" t="s">
        <v>139</v>
      </c>
      <c r="J96" s="67" t="s">
        <v>139</v>
      </c>
      <c r="K96" s="67" t="s">
        <v>139</v>
      </c>
      <c r="L96" s="67" t="s">
        <v>139</v>
      </c>
      <c r="M96" s="67" t="s">
        <v>139</v>
      </c>
      <c r="N96" s="67" t="s">
        <v>139</v>
      </c>
      <c r="O96" s="67" t="s">
        <v>139</v>
      </c>
      <c r="P96" s="67" t="s">
        <v>139</v>
      </c>
      <c r="Q96" s="67" t="s">
        <v>139</v>
      </c>
      <c r="R96" s="65">
        <v>1</v>
      </c>
      <c r="S96" s="67" t="s">
        <v>139</v>
      </c>
      <c r="T96" s="67" t="s">
        <v>139</v>
      </c>
      <c r="U96" s="65">
        <v>1</v>
      </c>
      <c r="V96" s="67" t="s">
        <v>139</v>
      </c>
      <c r="W96" s="67" t="s">
        <v>139</v>
      </c>
      <c r="X96" s="67" t="s">
        <v>139</v>
      </c>
      <c r="Y96" s="65">
        <v>6</v>
      </c>
      <c r="Z96" s="65">
        <v>3</v>
      </c>
      <c r="AA96" s="67" t="s">
        <v>139</v>
      </c>
      <c r="AB96" s="67" t="s">
        <v>139</v>
      </c>
      <c r="AC96" s="67" t="s">
        <v>139</v>
      </c>
      <c r="AD96" s="65">
        <v>1</v>
      </c>
      <c r="AE96" s="67" t="s">
        <v>139</v>
      </c>
      <c r="AF96" s="67" t="s">
        <v>139</v>
      </c>
      <c r="AG96" s="67" t="s">
        <v>139</v>
      </c>
      <c r="AH96" s="67" t="s">
        <v>139</v>
      </c>
      <c r="AI96" s="67" t="s">
        <v>139</v>
      </c>
      <c r="AJ96" s="67" t="s">
        <v>139</v>
      </c>
      <c r="AK96" s="67" t="s">
        <v>139</v>
      </c>
      <c r="AL96" s="65">
        <v>1</v>
      </c>
      <c r="AM96" s="67" t="s">
        <v>139</v>
      </c>
      <c r="AN96" s="67" t="s">
        <v>139</v>
      </c>
      <c r="AO96" s="67" t="s">
        <v>139</v>
      </c>
      <c r="AP96" s="67" t="s">
        <v>139</v>
      </c>
      <c r="AQ96" s="67" t="s">
        <v>139</v>
      </c>
      <c r="AR96" s="65">
        <v>1</v>
      </c>
      <c r="AS96" s="67" t="s">
        <v>139</v>
      </c>
      <c r="AT96" s="67" t="s">
        <v>139</v>
      </c>
      <c r="AU96" s="67" t="s">
        <v>139</v>
      </c>
      <c r="AV96" s="67" t="s">
        <v>139</v>
      </c>
      <c r="AW96" s="67" t="s">
        <v>139</v>
      </c>
      <c r="AX96" s="67">
        <f t="shared" si="8"/>
        <v>14</v>
      </c>
      <c r="AY96" s="90">
        <f t="shared" si="16"/>
        <v>2.2988505747126436E-2</v>
      </c>
      <c r="AZ96" s="65">
        <v>609</v>
      </c>
      <c r="BA96" s="13"/>
      <c r="BB96" s="13"/>
      <c r="BC96" s="13"/>
      <c r="BD96" s="13"/>
      <c r="BE96" s="13"/>
      <c r="BF96" s="13"/>
      <c r="BG96" s="13"/>
      <c r="BH96" s="23"/>
      <c r="BI96" s="93"/>
    </row>
    <row r="97" spans="2:61" ht="14.25" x14ac:dyDescent="0.2">
      <c r="B97" s="14"/>
      <c r="C97" s="13"/>
      <c r="D97" s="191"/>
      <c r="E97" s="56" t="s">
        <v>62</v>
      </c>
      <c r="F97" s="56" t="s">
        <v>63</v>
      </c>
      <c r="G97" s="65">
        <v>548</v>
      </c>
      <c r="H97" s="67" t="s">
        <v>139</v>
      </c>
      <c r="I97" s="67" t="s">
        <v>139</v>
      </c>
      <c r="J97" s="67" t="s">
        <v>139</v>
      </c>
      <c r="K97" s="67" t="s">
        <v>139</v>
      </c>
      <c r="L97" s="67" t="s">
        <v>139</v>
      </c>
      <c r="M97" s="67" t="s">
        <v>139</v>
      </c>
      <c r="N97" s="67" t="s">
        <v>139</v>
      </c>
      <c r="O97" s="67" t="s">
        <v>139</v>
      </c>
      <c r="P97" s="67" t="s">
        <v>139</v>
      </c>
      <c r="Q97" s="67" t="s">
        <v>139</v>
      </c>
      <c r="R97" s="65">
        <v>4</v>
      </c>
      <c r="S97" s="67" t="s">
        <v>139</v>
      </c>
      <c r="T97" s="67" t="s">
        <v>139</v>
      </c>
      <c r="U97" s="67" t="s">
        <v>139</v>
      </c>
      <c r="V97" s="67" t="s">
        <v>139</v>
      </c>
      <c r="W97" s="67" t="s">
        <v>139</v>
      </c>
      <c r="X97" s="67" t="s">
        <v>139</v>
      </c>
      <c r="Y97" s="65">
        <v>2</v>
      </c>
      <c r="Z97" s="67" t="s">
        <v>139</v>
      </c>
      <c r="AA97" s="67" t="s">
        <v>139</v>
      </c>
      <c r="AB97" s="67" t="s">
        <v>139</v>
      </c>
      <c r="AC97" s="67" t="s">
        <v>139</v>
      </c>
      <c r="AD97" s="67" t="s">
        <v>139</v>
      </c>
      <c r="AE97" s="67" t="s">
        <v>139</v>
      </c>
      <c r="AF97" s="67" t="s">
        <v>139</v>
      </c>
      <c r="AG97" s="67" t="s">
        <v>139</v>
      </c>
      <c r="AH97" s="67" t="s">
        <v>139</v>
      </c>
      <c r="AI97" s="67" t="s">
        <v>139</v>
      </c>
      <c r="AJ97" s="67" t="s">
        <v>139</v>
      </c>
      <c r="AK97" s="65">
        <v>1</v>
      </c>
      <c r="AL97" s="67" t="s">
        <v>139</v>
      </c>
      <c r="AM97" s="67" t="s">
        <v>139</v>
      </c>
      <c r="AN97" s="65">
        <v>1</v>
      </c>
      <c r="AO97" s="67" t="s">
        <v>139</v>
      </c>
      <c r="AP97" s="67" t="s">
        <v>139</v>
      </c>
      <c r="AQ97" s="67" t="s">
        <v>139</v>
      </c>
      <c r="AR97" s="67" t="s">
        <v>139</v>
      </c>
      <c r="AS97" s="67" t="s">
        <v>139</v>
      </c>
      <c r="AT97" s="65">
        <v>1</v>
      </c>
      <c r="AU97" s="67" t="s">
        <v>139</v>
      </c>
      <c r="AV97" s="67" t="s">
        <v>139</v>
      </c>
      <c r="AW97" s="67" t="s">
        <v>139</v>
      </c>
      <c r="AX97" s="67">
        <f t="shared" si="8"/>
        <v>9</v>
      </c>
      <c r="AY97" s="90">
        <f t="shared" si="16"/>
        <v>1.615798922800718E-2</v>
      </c>
      <c r="AZ97" s="65">
        <v>557</v>
      </c>
      <c r="BA97" s="13"/>
      <c r="BB97" s="13"/>
      <c r="BC97" s="13"/>
      <c r="BD97" s="13"/>
      <c r="BE97" s="13"/>
      <c r="BF97" s="13"/>
      <c r="BG97" s="13"/>
      <c r="BH97" s="23"/>
      <c r="BI97" s="93"/>
    </row>
    <row r="98" spans="2:61" ht="14.25" x14ac:dyDescent="0.2">
      <c r="B98" s="14"/>
      <c r="C98" s="13"/>
      <c r="D98" s="191"/>
      <c r="E98" s="56" t="s">
        <v>64</v>
      </c>
      <c r="F98" s="56" t="s">
        <v>65</v>
      </c>
      <c r="G98" s="65">
        <v>721</v>
      </c>
      <c r="H98" s="65">
        <v>1</v>
      </c>
      <c r="I98" s="67" t="s">
        <v>139</v>
      </c>
      <c r="J98" s="67" t="s">
        <v>139</v>
      </c>
      <c r="K98" s="67" t="s">
        <v>139</v>
      </c>
      <c r="L98" s="67" t="s">
        <v>139</v>
      </c>
      <c r="M98" s="67" t="s">
        <v>139</v>
      </c>
      <c r="N98" s="67" t="s">
        <v>139</v>
      </c>
      <c r="O98" s="67" t="s">
        <v>139</v>
      </c>
      <c r="P98" s="67" t="s">
        <v>139</v>
      </c>
      <c r="Q98" s="67" t="s">
        <v>139</v>
      </c>
      <c r="R98" s="65">
        <v>7</v>
      </c>
      <c r="S98" s="67" t="s">
        <v>139</v>
      </c>
      <c r="T98" s="67" t="s">
        <v>139</v>
      </c>
      <c r="U98" s="67" t="s">
        <v>139</v>
      </c>
      <c r="V98" s="67" t="s">
        <v>139</v>
      </c>
      <c r="W98" s="67" t="s">
        <v>139</v>
      </c>
      <c r="X98" s="67" t="s">
        <v>139</v>
      </c>
      <c r="Y98" s="65">
        <v>7</v>
      </c>
      <c r="Z98" s="67" t="s">
        <v>139</v>
      </c>
      <c r="AA98" s="67" t="s">
        <v>139</v>
      </c>
      <c r="AB98" s="67" t="s">
        <v>139</v>
      </c>
      <c r="AC98" s="67" t="s">
        <v>139</v>
      </c>
      <c r="AD98" s="65">
        <v>1</v>
      </c>
      <c r="AE98" s="67" t="s">
        <v>139</v>
      </c>
      <c r="AF98" s="67" t="s">
        <v>139</v>
      </c>
      <c r="AG98" s="67" t="s">
        <v>139</v>
      </c>
      <c r="AH98" s="67" t="s">
        <v>139</v>
      </c>
      <c r="AI98" s="65">
        <v>3</v>
      </c>
      <c r="AJ98" s="67" t="s">
        <v>139</v>
      </c>
      <c r="AK98" s="67" t="s">
        <v>139</v>
      </c>
      <c r="AL98" s="67" t="s">
        <v>139</v>
      </c>
      <c r="AM98" s="67" t="s">
        <v>139</v>
      </c>
      <c r="AN98" s="67" t="s">
        <v>139</v>
      </c>
      <c r="AO98" s="67" t="s">
        <v>139</v>
      </c>
      <c r="AP98" s="65">
        <v>1</v>
      </c>
      <c r="AQ98" s="67" t="s">
        <v>139</v>
      </c>
      <c r="AR98" s="67" t="s">
        <v>139</v>
      </c>
      <c r="AS98" s="67" t="s">
        <v>139</v>
      </c>
      <c r="AT98" s="67" t="s">
        <v>139</v>
      </c>
      <c r="AU98" s="67" t="s">
        <v>139</v>
      </c>
      <c r="AV98" s="65">
        <v>4</v>
      </c>
      <c r="AW98" s="67" t="s">
        <v>139</v>
      </c>
      <c r="AX98" s="65">
        <f t="shared" si="8"/>
        <v>24</v>
      </c>
      <c r="AY98" s="90">
        <f t="shared" si="16"/>
        <v>3.2214765100671144E-2</v>
      </c>
      <c r="AZ98" s="65">
        <v>745</v>
      </c>
      <c r="BA98" s="13"/>
      <c r="BB98" s="13"/>
      <c r="BC98" s="13"/>
      <c r="BD98" s="13"/>
      <c r="BE98" s="13"/>
      <c r="BF98" s="13"/>
      <c r="BG98" s="13"/>
      <c r="BH98" s="23"/>
      <c r="BI98" s="93"/>
    </row>
    <row r="99" spans="2:61" ht="14.25" x14ac:dyDescent="0.2">
      <c r="B99" s="14"/>
      <c r="C99" s="13"/>
      <c r="D99" s="191"/>
      <c r="E99" s="56" t="s">
        <v>66</v>
      </c>
      <c r="F99" s="56" t="s">
        <v>67</v>
      </c>
      <c r="G99" s="65">
        <v>646</v>
      </c>
      <c r="H99" s="67" t="s">
        <v>139</v>
      </c>
      <c r="I99" s="67" t="s">
        <v>139</v>
      </c>
      <c r="J99" s="67" t="s">
        <v>139</v>
      </c>
      <c r="K99" s="65">
        <v>1</v>
      </c>
      <c r="L99" s="67" t="s">
        <v>139</v>
      </c>
      <c r="M99" s="67" t="s">
        <v>139</v>
      </c>
      <c r="N99" s="67" t="s">
        <v>139</v>
      </c>
      <c r="O99" s="67" t="s">
        <v>139</v>
      </c>
      <c r="P99" s="67" t="s">
        <v>139</v>
      </c>
      <c r="Q99" s="67" t="s">
        <v>139</v>
      </c>
      <c r="R99" s="65">
        <v>4</v>
      </c>
      <c r="S99" s="67" t="s">
        <v>139</v>
      </c>
      <c r="T99" s="67" t="s">
        <v>139</v>
      </c>
      <c r="U99" s="67" t="s">
        <v>139</v>
      </c>
      <c r="V99" s="67" t="s">
        <v>139</v>
      </c>
      <c r="W99" s="67" t="s">
        <v>139</v>
      </c>
      <c r="X99" s="67" t="s">
        <v>139</v>
      </c>
      <c r="Y99" s="65">
        <v>8</v>
      </c>
      <c r="Z99" s="67" t="s">
        <v>139</v>
      </c>
      <c r="AA99" s="67" t="s">
        <v>139</v>
      </c>
      <c r="AB99" s="67" t="s">
        <v>139</v>
      </c>
      <c r="AC99" s="67" t="s">
        <v>139</v>
      </c>
      <c r="AD99" s="67" t="s">
        <v>139</v>
      </c>
      <c r="AE99" s="67" t="s">
        <v>139</v>
      </c>
      <c r="AF99" s="67" t="s">
        <v>139</v>
      </c>
      <c r="AG99" s="67" t="s">
        <v>139</v>
      </c>
      <c r="AH99" s="67" t="s">
        <v>139</v>
      </c>
      <c r="AI99" s="67" t="s">
        <v>139</v>
      </c>
      <c r="AJ99" s="67" t="s">
        <v>139</v>
      </c>
      <c r="AK99" s="67" t="s">
        <v>139</v>
      </c>
      <c r="AL99" s="67" t="s">
        <v>139</v>
      </c>
      <c r="AM99" s="65">
        <v>2</v>
      </c>
      <c r="AN99" s="67" t="s">
        <v>139</v>
      </c>
      <c r="AO99" s="65">
        <v>1</v>
      </c>
      <c r="AP99" s="67" t="s">
        <v>139</v>
      </c>
      <c r="AQ99" s="65">
        <v>1</v>
      </c>
      <c r="AR99" s="67" t="s">
        <v>139</v>
      </c>
      <c r="AS99" s="67" t="s">
        <v>139</v>
      </c>
      <c r="AT99" s="65">
        <v>1</v>
      </c>
      <c r="AU99" s="67" t="s">
        <v>139</v>
      </c>
      <c r="AV99" s="67" t="s">
        <v>139</v>
      </c>
      <c r="AW99" s="67" t="s">
        <v>139</v>
      </c>
      <c r="AX99" s="67">
        <f t="shared" si="8"/>
        <v>18</v>
      </c>
      <c r="AY99" s="90">
        <f t="shared" si="16"/>
        <v>2.710843373493976E-2</v>
      </c>
      <c r="AZ99" s="65">
        <v>664</v>
      </c>
      <c r="BA99" s="13"/>
      <c r="BB99" s="13"/>
      <c r="BC99" s="13"/>
      <c r="BD99" s="13"/>
      <c r="BE99" s="13"/>
      <c r="BF99" s="13"/>
      <c r="BG99" s="13"/>
      <c r="BH99" s="23"/>
      <c r="BI99" s="93"/>
    </row>
    <row r="100" spans="2:61" ht="14.25" x14ac:dyDescent="0.2">
      <c r="B100" s="14"/>
      <c r="C100" s="13"/>
      <c r="D100" s="191"/>
      <c r="E100" s="56" t="s">
        <v>68</v>
      </c>
      <c r="F100" s="56" t="s">
        <v>69</v>
      </c>
      <c r="G100" s="65">
        <v>427</v>
      </c>
      <c r="H100" s="67" t="s">
        <v>139</v>
      </c>
      <c r="I100" s="67" t="s">
        <v>139</v>
      </c>
      <c r="J100" s="67" t="s">
        <v>139</v>
      </c>
      <c r="K100" s="67" t="s">
        <v>139</v>
      </c>
      <c r="L100" s="67" t="s">
        <v>139</v>
      </c>
      <c r="M100" s="65">
        <v>1</v>
      </c>
      <c r="N100" s="67" t="s">
        <v>139</v>
      </c>
      <c r="O100" s="65">
        <v>1</v>
      </c>
      <c r="P100" s="67" t="s">
        <v>139</v>
      </c>
      <c r="Q100" s="65">
        <v>1</v>
      </c>
      <c r="R100" s="65">
        <v>5</v>
      </c>
      <c r="S100" s="67" t="s">
        <v>139</v>
      </c>
      <c r="T100" s="67" t="s">
        <v>139</v>
      </c>
      <c r="U100" s="67" t="s">
        <v>139</v>
      </c>
      <c r="V100" s="67" t="s">
        <v>139</v>
      </c>
      <c r="W100" s="67" t="s">
        <v>139</v>
      </c>
      <c r="X100" s="67" t="s">
        <v>139</v>
      </c>
      <c r="Y100" s="65">
        <v>21</v>
      </c>
      <c r="Z100" s="67" t="s">
        <v>139</v>
      </c>
      <c r="AA100" s="67" t="s">
        <v>139</v>
      </c>
      <c r="AB100" s="67" t="s">
        <v>139</v>
      </c>
      <c r="AC100" s="67" t="s">
        <v>139</v>
      </c>
      <c r="AD100" s="65">
        <v>2</v>
      </c>
      <c r="AE100" s="67" t="s">
        <v>139</v>
      </c>
      <c r="AF100" s="67" t="s">
        <v>139</v>
      </c>
      <c r="AG100" s="67" t="s">
        <v>139</v>
      </c>
      <c r="AH100" s="67" t="s">
        <v>139</v>
      </c>
      <c r="AI100" s="67" t="s">
        <v>139</v>
      </c>
      <c r="AJ100" s="67" t="s">
        <v>139</v>
      </c>
      <c r="AK100" s="67" t="s">
        <v>139</v>
      </c>
      <c r="AL100" s="67" t="s">
        <v>139</v>
      </c>
      <c r="AM100" s="67" t="s">
        <v>139</v>
      </c>
      <c r="AN100" s="65">
        <v>1</v>
      </c>
      <c r="AO100" s="67" t="s">
        <v>139</v>
      </c>
      <c r="AP100" s="67" t="s">
        <v>139</v>
      </c>
      <c r="AQ100" s="65">
        <v>1</v>
      </c>
      <c r="AR100" s="67" t="s">
        <v>139</v>
      </c>
      <c r="AS100" s="67" t="s">
        <v>139</v>
      </c>
      <c r="AT100" s="67" t="s">
        <v>139</v>
      </c>
      <c r="AU100" s="67" t="s">
        <v>139</v>
      </c>
      <c r="AV100" s="67" t="s">
        <v>139</v>
      </c>
      <c r="AW100" s="67" t="s">
        <v>139</v>
      </c>
      <c r="AX100" s="67">
        <f t="shared" si="8"/>
        <v>33</v>
      </c>
      <c r="AY100" s="90">
        <f t="shared" si="16"/>
        <v>7.1739130434782611E-2</v>
      </c>
      <c r="AZ100" s="65">
        <v>460</v>
      </c>
      <c r="BA100" s="13"/>
      <c r="BB100" s="13"/>
      <c r="BC100" s="13"/>
      <c r="BD100" s="13"/>
      <c r="BE100" s="13"/>
      <c r="BF100" s="13"/>
      <c r="BG100" s="13"/>
      <c r="BH100" s="23"/>
      <c r="BI100" s="93"/>
    </row>
    <row r="101" spans="2:61" ht="14.25" x14ac:dyDescent="0.2">
      <c r="B101" s="14"/>
      <c r="C101" s="13"/>
      <c r="D101" s="191"/>
      <c r="E101" s="56" t="s">
        <v>70</v>
      </c>
      <c r="F101" s="56" t="s">
        <v>71</v>
      </c>
      <c r="G101" s="65">
        <v>646</v>
      </c>
      <c r="H101" s="67" t="s">
        <v>139</v>
      </c>
      <c r="I101" s="67" t="s">
        <v>139</v>
      </c>
      <c r="J101" s="65">
        <v>1</v>
      </c>
      <c r="K101" s="67" t="s">
        <v>139</v>
      </c>
      <c r="L101" s="67" t="s">
        <v>139</v>
      </c>
      <c r="M101" s="67" t="s">
        <v>139</v>
      </c>
      <c r="N101" s="67" t="s">
        <v>139</v>
      </c>
      <c r="O101" s="67" t="s">
        <v>139</v>
      </c>
      <c r="P101" s="67" t="s">
        <v>139</v>
      </c>
      <c r="Q101" s="67" t="s">
        <v>139</v>
      </c>
      <c r="R101" s="65">
        <v>1</v>
      </c>
      <c r="S101" s="65">
        <v>1</v>
      </c>
      <c r="T101" s="67" t="s">
        <v>139</v>
      </c>
      <c r="U101" s="67" t="s">
        <v>139</v>
      </c>
      <c r="V101" s="67" t="s">
        <v>139</v>
      </c>
      <c r="W101" s="67" t="s">
        <v>139</v>
      </c>
      <c r="X101" s="67" t="s">
        <v>139</v>
      </c>
      <c r="Y101" s="65">
        <v>2</v>
      </c>
      <c r="Z101" s="65">
        <v>5</v>
      </c>
      <c r="AA101" s="67" t="s">
        <v>139</v>
      </c>
      <c r="AB101" s="67" t="s">
        <v>139</v>
      </c>
      <c r="AC101" s="67" t="s">
        <v>139</v>
      </c>
      <c r="AD101" s="67" t="s">
        <v>139</v>
      </c>
      <c r="AE101" s="67" t="s">
        <v>139</v>
      </c>
      <c r="AF101" s="67" t="s">
        <v>139</v>
      </c>
      <c r="AG101" s="67" t="s">
        <v>139</v>
      </c>
      <c r="AH101" s="67" t="s">
        <v>139</v>
      </c>
      <c r="AI101" s="67" t="s">
        <v>139</v>
      </c>
      <c r="AJ101" s="65">
        <v>1</v>
      </c>
      <c r="AK101" s="67" t="s">
        <v>139</v>
      </c>
      <c r="AL101" s="67" t="s">
        <v>139</v>
      </c>
      <c r="AM101" s="67" t="s">
        <v>139</v>
      </c>
      <c r="AN101" s="67" t="s">
        <v>139</v>
      </c>
      <c r="AO101" s="65">
        <v>1</v>
      </c>
      <c r="AP101" s="67" t="s">
        <v>139</v>
      </c>
      <c r="AQ101" s="65">
        <v>1</v>
      </c>
      <c r="AR101" s="67" t="s">
        <v>139</v>
      </c>
      <c r="AS101" s="67" t="s">
        <v>139</v>
      </c>
      <c r="AT101" s="67" t="s">
        <v>139</v>
      </c>
      <c r="AU101" s="67" t="s">
        <v>139</v>
      </c>
      <c r="AV101" s="67" t="s">
        <v>139</v>
      </c>
      <c r="AW101" s="67" t="s">
        <v>139</v>
      </c>
      <c r="AX101" s="67">
        <f t="shared" si="8"/>
        <v>13</v>
      </c>
      <c r="AY101" s="90">
        <f t="shared" si="16"/>
        <v>1.9726858877086494E-2</v>
      </c>
      <c r="AZ101" s="65">
        <v>659</v>
      </c>
      <c r="BA101" s="13"/>
      <c r="BB101" s="13"/>
      <c r="BC101" s="13"/>
      <c r="BD101" s="13"/>
      <c r="BE101" s="13"/>
      <c r="BF101" s="13"/>
      <c r="BG101" s="13"/>
      <c r="BH101" s="23"/>
      <c r="BI101" s="93"/>
    </row>
    <row r="102" spans="2:61" ht="14.25" x14ac:dyDescent="0.2">
      <c r="B102" s="14"/>
      <c r="C102" s="13"/>
      <c r="D102" s="191"/>
      <c r="E102" s="56" t="s">
        <v>72</v>
      </c>
      <c r="F102" s="56" t="s">
        <v>73</v>
      </c>
      <c r="G102" s="65">
        <v>375</v>
      </c>
      <c r="H102" s="67" t="s">
        <v>139</v>
      </c>
      <c r="I102" s="65">
        <v>1</v>
      </c>
      <c r="J102" s="67" t="s">
        <v>139</v>
      </c>
      <c r="K102" s="67" t="s">
        <v>139</v>
      </c>
      <c r="L102" s="67" t="s">
        <v>139</v>
      </c>
      <c r="M102" s="67" t="s">
        <v>139</v>
      </c>
      <c r="N102" s="67" t="s">
        <v>139</v>
      </c>
      <c r="O102" s="67" t="s">
        <v>139</v>
      </c>
      <c r="P102" s="67" t="s">
        <v>139</v>
      </c>
      <c r="Q102" s="67" t="s">
        <v>139</v>
      </c>
      <c r="R102" s="65">
        <v>2</v>
      </c>
      <c r="S102" s="67" t="s">
        <v>139</v>
      </c>
      <c r="T102" s="65">
        <v>1</v>
      </c>
      <c r="U102" s="67" t="s">
        <v>139</v>
      </c>
      <c r="V102" s="67" t="s">
        <v>139</v>
      </c>
      <c r="W102" s="67" t="s">
        <v>139</v>
      </c>
      <c r="X102" s="67" t="s">
        <v>139</v>
      </c>
      <c r="Y102" s="65">
        <v>7</v>
      </c>
      <c r="Z102" s="67" t="s">
        <v>139</v>
      </c>
      <c r="AA102" s="67" t="s">
        <v>139</v>
      </c>
      <c r="AB102" s="65">
        <v>1</v>
      </c>
      <c r="AC102" s="67" t="s">
        <v>139</v>
      </c>
      <c r="AD102" s="67" t="s">
        <v>139</v>
      </c>
      <c r="AE102" s="67" t="s">
        <v>139</v>
      </c>
      <c r="AF102" s="67" t="s">
        <v>139</v>
      </c>
      <c r="AG102" s="67" t="s">
        <v>139</v>
      </c>
      <c r="AH102" s="67" t="s">
        <v>139</v>
      </c>
      <c r="AI102" s="67" t="s">
        <v>139</v>
      </c>
      <c r="AJ102" s="67" t="s">
        <v>139</v>
      </c>
      <c r="AK102" s="67" t="s">
        <v>139</v>
      </c>
      <c r="AL102" s="67" t="s">
        <v>139</v>
      </c>
      <c r="AM102" s="67" t="s">
        <v>139</v>
      </c>
      <c r="AN102" s="67" t="s">
        <v>139</v>
      </c>
      <c r="AO102" s="67" t="s">
        <v>139</v>
      </c>
      <c r="AP102" s="67" t="s">
        <v>139</v>
      </c>
      <c r="AQ102" s="67" t="s">
        <v>139</v>
      </c>
      <c r="AR102" s="67" t="s">
        <v>139</v>
      </c>
      <c r="AS102" s="67" t="s">
        <v>139</v>
      </c>
      <c r="AT102" s="67" t="s">
        <v>139</v>
      </c>
      <c r="AU102" s="67" t="s">
        <v>139</v>
      </c>
      <c r="AV102" s="67" t="s">
        <v>139</v>
      </c>
      <c r="AW102" s="67" t="s">
        <v>139</v>
      </c>
      <c r="AX102" s="67">
        <f t="shared" si="8"/>
        <v>12</v>
      </c>
      <c r="AY102" s="90">
        <f t="shared" si="16"/>
        <v>3.1007751937984496E-2</v>
      </c>
      <c r="AZ102" s="65">
        <v>387</v>
      </c>
      <c r="BA102" s="13"/>
      <c r="BB102" s="13"/>
      <c r="BC102" s="13"/>
      <c r="BD102" s="13"/>
      <c r="BE102" s="13"/>
      <c r="BF102" s="13"/>
      <c r="BG102" s="13"/>
      <c r="BH102" s="23"/>
      <c r="BI102" s="93"/>
    </row>
    <row r="103" spans="2:61" ht="14.25" x14ac:dyDescent="0.2">
      <c r="B103" s="14"/>
      <c r="C103" s="13"/>
      <c r="D103" s="191"/>
      <c r="E103" s="56" t="s">
        <v>140</v>
      </c>
      <c r="F103" s="56"/>
      <c r="G103" s="65">
        <f t="shared" ref="G103:K103" si="17">SUM(G90:G102)</f>
        <v>7721</v>
      </c>
      <c r="H103" s="67">
        <f t="shared" si="17"/>
        <v>1</v>
      </c>
      <c r="I103" s="65">
        <f t="shared" si="17"/>
        <v>1</v>
      </c>
      <c r="J103" s="67">
        <f t="shared" si="17"/>
        <v>1</v>
      </c>
      <c r="K103" s="67">
        <f t="shared" si="17"/>
        <v>1</v>
      </c>
      <c r="L103" s="67" t="s">
        <v>139</v>
      </c>
      <c r="M103" s="67">
        <f t="shared" ref="M103:V103" si="18">SUM(M90:M102)</f>
        <v>1</v>
      </c>
      <c r="N103" s="67">
        <f t="shared" si="18"/>
        <v>1</v>
      </c>
      <c r="O103" s="67">
        <f t="shared" si="18"/>
        <v>3</v>
      </c>
      <c r="P103" s="65">
        <f t="shared" si="18"/>
        <v>1</v>
      </c>
      <c r="Q103" s="67">
        <f t="shared" si="18"/>
        <v>1</v>
      </c>
      <c r="R103" s="65">
        <f t="shared" si="18"/>
        <v>33</v>
      </c>
      <c r="S103" s="67">
        <f t="shared" si="18"/>
        <v>2</v>
      </c>
      <c r="T103" s="65">
        <f t="shared" si="18"/>
        <v>1</v>
      </c>
      <c r="U103" s="67">
        <f t="shared" si="18"/>
        <v>1</v>
      </c>
      <c r="V103" s="65">
        <f t="shared" si="18"/>
        <v>2</v>
      </c>
      <c r="W103" s="67" t="s">
        <v>139</v>
      </c>
      <c r="X103" s="65">
        <f t="shared" ref="X103:Z103" si="19">SUM(X90:X102)</f>
        <v>1</v>
      </c>
      <c r="Y103" s="65">
        <f t="shared" si="19"/>
        <v>127</v>
      </c>
      <c r="Z103" s="67">
        <f t="shared" si="19"/>
        <v>8</v>
      </c>
      <c r="AA103" s="67" t="s">
        <v>139</v>
      </c>
      <c r="AB103" s="65">
        <f t="shared" ref="AB103" si="20">SUM(AB90:AB102)</f>
        <v>4</v>
      </c>
      <c r="AC103" s="67" t="s">
        <v>139</v>
      </c>
      <c r="AD103" s="67">
        <f t="shared" ref="AD103" si="21">SUM(AD90:AD102)</f>
        <v>7</v>
      </c>
      <c r="AE103" s="67" t="s">
        <v>139</v>
      </c>
      <c r="AF103" s="67" t="s">
        <v>139</v>
      </c>
      <c r="AG103" s="67">
        <f t="shared" ref="AG103" si="22">SUM(AG90:AG102)</f>
        <v>2</v>
      </c>
      <c r="AH103" s="67" t="s">
        <v>139</v>
      </c>
      <c r="AI103" s="67">
        <f t="shared" ref="AI103:AR103" si="23">SUM(AI90:AI102)</f>
        <v>4</v>
      </c>
      <c r="AJ103" s="67">
        <f t="shared" si="23"/>
        <v>2</v>
      </c>
      <c r="AK103" s="67">
        <f t="shared" si="23"/>
        <v>2</v>
      </c>
      <c r="AL103" s="67">
        <f t="shared" si="23"/>
        <v>4</v>
      </c>
      <c r="AM103" s="67">
        <f t="shared" si="23"/>
        <v>4</v>
      </c>
      <c r="AN103" s="65">
        <f t="shared" si="23"/>
        <v>3</v>
      </c>
      <c r="AO103" s="65">
        <f t="shared" si="23"/>
        <v>4</v>
      </c>
      <c r="AP103" s="67">
        <f t="shared" si="23"/>
        <v>1</v>
      </c>
      <c r="AQ103" s="67">
        <f t="shared" si="23"/>
        <v>5</v>
      </c>
      <c r="AR103" s="67">
        <f t="shared" si="23"/>
        <v>2</v>
      </c>
      <c r="AS103" s="67" t="s">
        <v>139</v>
      </c>
      <c r="AT103" s="67">
        <f t="shared" ref="AT103" si="24">SUM(AT90:AT102)</f>
        <v>2</v>
      </c>
      <c r="AU103" s="67" t="s">
        <v>139</v>
      </c>
      <c r="AV103" s="67">
        <f t="shared" ref="AV103:AX103" si="25">SUM(AV90:AV102)</f>
        <v>9</v>
      </c>
      <c r="AW103" s="67">
        <f t="shared" si="25"/>
        <v>1</v>
      </c>
      <c r="AX103" s="67">
        <f t="shared" si="25"/>
        <v>242</v>
      </c>
      <c r="AY103" s="90">
        <f t="shared" si="16"/>
        <v>3.0390556322993846E-2</v>
      </c>
      <c r="AZ103" s="65">
        <f t="shared" ref="AZ103" si="26">SUM(AZ90:AZ102)</f>
        <v>7963</v>
      </c>
      <c r="BA103" s="13"/>
      <c r="BB103" s="13"/>
      <c r="BC103" s="13"/>
      <c r="BD103" s="13"/>
      <c r="BE103" s="13"/>
      <c r="BF103" s="13"/>
      <c r="BG103" s="13"/>
      <c r="BH103" s="23"/>
      <c r="BI103" s="93"/>
    </row>
    <row r="104" spans="2:61" ht="14.25" x14ac:dyDescent="0.2">
      <c r="B104" s="14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23"/>
      <c r="BI104" s="93"/>
    </row>
    <row r="105" spans="2:61" ht="14.25" x14ac:dyDescent="0.2">
      <c r="B105" s="14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23"/>
      <c r="BI105" s="93"/>
    </row>
    <row r="106" spans="2:61" ht="14.25" x14ac:dyDescent="0.2">
      <c r="B106" s="14"/>
      <c r="C106" s="191" t="s">
        <v>11</v>
      </c>
      <c r="D106" s="181" t="s">
        <v>83</v>
      </c>
      <c r="E106" s="181" t="s">
        <v>84</v>
      </c>
      <c r="F106" s="193" t="s">
        <v>6</v>
      </c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193"/>
      <c r="AL106" s="193"/>
      <c r="AM106" s="193"/>
      <c r="AN106" s="193"/>
      <c r="AO106" s="193"/>
      <c r="AP106" s="193"/>
      <c r="AQ106" s="193"/>
      <c r="AR106" s="193"/>
      <c r="AS106" s="193"/>
      <c r="AT106" s="193"/>
      <c r="AU106" s="193"/>
      <c r="AV106" s="193"/>
      <c r="AW106" s="193"/>
      <c r="AX106" s="193"/>
      <c r="AY106" s="193"/>
      <c r="AZ106" s="193"/>
      <c r="BA106" s="193"/>
      <c r="BB106" s="193"/>
      <c r="BC106" s="193"/>
      <c r="BD106" s="193"/>
      <c r="BE106" s="193"/>
      <c r="BF106" s="193"/>
      <c r="BG106" s="193"/>
      <c r="BH106" s="23"/>
      <c r="BI106" s="93"/>
    </row>
    <row r="107" spans="2:61" ht="14.25" x14ac:dyDescent="0.2">
      <c r="B107" s="14"/>
      <c r="C107" s="191"/>
      <c r="D107" s="181"/>
      <c r="E107" s="181"/>
      <c r="F107" s="193" t="s">
        <v>85</v>
      </c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3"/>
      <c r="AL107" s="193"/>
      <c r="AM107" s="193"/>
      <c r="AN107" s="193"/>
      <c r="AO107" s="193"/>
      <c r="AP107" s="193"/>
      <c r="AQ107" s="193"/>
      <c r="AR107" s="193"/>
      <c r="AS107" s="193"/>
      <c r="AT107" s="193"/>
      <c r="AU107" s="193"/>
      <c r="AV107" s="193"/>
      <c r="AW107" s="193"/>
      <c r="AX107" s="193"/>
      <c r="AY107" s="193"/>
      <c r="AZ107" s="193"/>
      <c r="BA107" s="193"/>
      <c r="BB107" s="193"/>
      <c r="BC107" s="193"/>
      <c r="BD107" s="193"/>
      <c r="BE107" s="193"/>
      <c r="BF107" s="193"/>
      <c r="BG107" s="193"/>
      <c r="BH107" s="23"/>
      <c r="BI107" s="93"/>
    </row>
    <row r="108" spans="2:61" ht="57" x14ac:dyDescent="0.2">
      <c r="B108" s="14"/>
      <c r="C108" s="191"/>
      <c r="D108" s="181"/>
      <c r="E108" s="181"/>
      <c r="F108" s="64" t="s">
        <v>86</v>
      </c>
      <c r="G108" s="64" t="s">
        <v>117</v>
      </c>
      <c r="H108" s="64" t="s">
        <v>118</v>
      </c>
      <c r="I108" s="64" t="s">
        <v>88</v>
      </c>
      <c r="J108" s="64" t="s">
        <v>89</v>
      </c>
      <c r="K108" s="64" t="s">
        <v>87</v>
      </c>
      <c r="L108" s="64" t="s">
        <v>90</v>
      </c>
      <c r="M108" s="64" t="s">
        <v>91</v>
      </c>
      <c r="N108" s="64" t="s">
        <v>92</v>
      </c>
      <c r="O108" s="64" t="s">
        <v>127</v>
      </c>
      <c r="P108" s="64" t="s">
        <v>93</v>
      </c>
      <c r="Q108" s="64" t="s">
        <v>94</v>
      </c>
      <c r="R108" s="64" t="s">
        <v>95</v>
      </c>
      <c r="S108" s="64" t="s">
        <v>96</v>
      </c>
      <c r="T108" s="64" t="s">
        <v>128</v>
      </c>
      <c r="U108" s="64" t="s">
        <v>129</v>
      </c>
      <c r="V108" s="64" t="s">
        <v>130</v>
      </c>
      <c r="W108" s="64" t="s">
        <v>97</v>
      </c>
      <c r="X108" s="64" t="s">
        <v>98</v>
      </c>
      <c r="Y108" s="64" t="s">
        <v>131</v>
      </c>
      <c r="Z108" s="64" t="s">
        <v>99</v>
      </c>
      <c r="AA108" s="64" t="s">
        <v>119</v>
      </c>
      <c r="AB108" s="64" t="s">
        <v>100</v>
      </c>
      <c r="AC108" s="64" t="s">
        <v>120</v>
      </c>
      <c r="AD108" s="64" t="s">
        <v>100</v>
      </c>
      <c r="AE108" s="64" t="s">
        <v>101</v>
      </c>
      <c r="AF108" s="64" t="s">
        <v>102</v>
      </c>
      <c r="AG108" s="64" t="s">
        <v>103</v>
      </c>
      <c r="AH108" s="64" t="s">
        <v>104</v>
      </c>
      <c r="AI108" s="64" t="s">
        <v>121</v>
      </c>
      <c r="AJ108" s="64" t="s">
        <v>105</v>
      </c>
      <c r="AK108" s="64" t="s">
        <v>122</v>
      </c>
      <c r="AL108" s="64" t="s">
        <v>133</v>
      </c>
      <c r="AM108" s="64" t="s">
        <v>106</v>
      </c>
      <c r="AN108" s="64" t="s">
        <v>134</v>
      </c>
      <c r="AO108" s="64" t="s">
        <v>107</v>
      </c>
      <c r="AP108" s="64" t="s">
        <v>135</v>
      </c>
      <c r="AQ108" s="64" t="s">
        <v>108</v>
      </c>
      <c r="AR108" s="64" t="s">
        <v>110</v>
      </c>
      <c r="AS108" s="64" t="s">
        <v>109</v>
      </c>
      <c r="AT108" s="64" t="s">
        <v>111</v>
      </c>
      <c r="AU108" s="64" t="s">
        <v>112</v>
      </c>
      <c r="AV108" s="64" t="s">
        <v>136</v>
      </c>
      <c r="AW108" s="64" t="s">
        <v>123</v>
      </c>
      <c r="AX108" s="64" t="s">
        <v>137</v>
      </c>
      <c r="AY108" s="64" t="s">
        <v>113</v>
      </c>
      <c r="AZ108" s="64" t="s">
        <v>114</v>
      </c>
      <c r="BA108" s="64" t="s">
        <v>124</v>
      </c>
      <c r="BB108" s="64" t="s">
        <v>115</v>
      </c>
      <c r="BC108" s="64" t="s">
        <v>116</v>
      </c>
      <c r="BD108" s="64" t="s">
        <v>138</v>
      </c>
      <c r="BE108" s="64" t="s">
        <v>125</v>
      </c>
      <c r="BF108" s="64" t="s">
        <v>126</v>
      </c>
      <c r="BG108" s="64" t="s">
        <v>18</v>
      </c>
      <c r="BH108" s="23"/>
      <c r="BI108" s="93"/>
    </row>
    <row r="109" spans="2:61" ht="14.25" x14ac:dyDescent="0.2">
      <c r="B109" s="14"/>
      <c r="C109" s="191">
        <v>2013</v>
      </c>
      <c r="D109" s="56" t="s">
        <v>48</v>
      </c>
      <c r="E109" s="56" t="s">
        <v>49</v>
      </c>
      <c r="F109" s="65">
        <v>1038</v>
      </c>
      <c r="G109" s="67" t="s">
        <v>139</v>
      </c>
      <c r="H109" s="67" t="s">
        <v>139</v>
      </c>
      <c r="I109" s="67" t="s">
        <v>139</v>
      </c>
      <c r="J109" s="67" t="s">
        <v>139</v>
      </c>
      <c r="K109" s="65">
        <v>4</v>
      </c>
      <c r="L109" s="67" t="s">
        <v>139</v>
      </c>
      <c r="M109" s="67" t="s">
        <v>139</v>
      </c>
      <c r="N109" s="67" t="s">
        <v>139</v>
      </c>
      <c r="O109" s="67" t="s">
        <v>139</v>
      </c>
      <c r="P109" s="65">
        <v>1</v>
      </c>
      <c r="Q109" s="67" t="s">
        <v>139</v>
      </c>
      <c r="R109" s="67" t="s">
        <v>139</v>
      </c>
      <c r="S109" s="65">
        <v>16</v>
      </c>
      <c r="T109" s="67" t="s">
        <v>139</v>
      </c>
      <c r="U109" s="67" t="s">
        <v>139</v>
      </c>
      <c r="V109" s="67" t="s">
        <v>139</v>
      </c>
      <c r="W109" s="67" t="s">
        <v>139</v>
      </c>
      <c r="X109" s="67" t="s">
        <v>139</v>
      </c>
      <c r="Y109" s="67" t="s">
        <v>139</v>
      </c>
      <c r="Z109" s="65">
        <v>18</v>
      </c>
      <c r="AA109" s="65">
        <v>1</v>
      </c>
      <c r="AB109" s="67" t="s">
        <v>139</v>
      </c>
      <c r="AC109" s="67" t="s">
        <v>139</v>
      </c>
      <c r="AD109" s="67" t="s">
        <v>139</v>
      </c>
      <c r="AE109" s="67" t="s">
        <v>139</v>
      </c>
      <c r="AF109" s="67" t="s">
        <v>139</v>
      </c>
      <c r="AG109" s="65">
        <v>1</v>
      </c>
      <c r="AH109" s="65">
        <v>1</v>
      </c>
      <c r="AI109" s="67" t="s">
        <v>139</v>
      </c>
      <c r="AJ109" s="65">
        <v>1</v>
      </c>
      <c r="AK109" s="67" t="s">
        <v>139</v>
      </c>
      <c r="AL109" s="67" t="s">
        <v>139</v>
      </c>
      <c r="AM109" s="67" t="s">
        <v>139</v>
      </c>
      <c r="AN109" s="67" t="s">
        <v>139</v>
      </c>
      <c r="AO109" s="67" t="s">
        <v>139</v>
      </c>
      <c r="AP109" s="67" t="s">
        <v>139</v>
      </c>
      <c r="AQ109" s="67" t="s">
        <v>139</v>
      </c>
      <c r="AR109" s="67" t="s">
        <v>139</v>
      </c>
      <c r="AS109" s="67" t="s">
        <v>139</v>
      </c>
      <c r="AT109" s="67" t="s">
        <v>139</v>
      </c>
      <c r="AU109" s="67" t="s">
        <v>139</v>
      </c>
      <c r="AV109" s="67" t="s">
        <v>139</v>
      </c>
      <c r="AW109" s="67" t="s">
        <v>139</v>
      </c>
      <c r="AX109" s="67" t="s">
        <v>139</v>
      </c>
      <c r="AY109" s="67" t="s">
        <v>139</v>
      </c>
      <c r="AZ109" s="67" t="s">
        <v>139</v>
      </c>
      <c r="BA109" s="67" t="s">
        <v>139</v>
      </c>
      <c r="BB109" s="67" t="s">
        <v>139</v>
      </c>
      <c r="BC109" s="67" t="s">
        <v>139</v>
      </c>
      <c r="BD109" s="67" t="s">
        <v>139</v>
      </c>
      <c r="BE109" s="56">
        <f t="shared" ref="BE109:BE135" si="27">SUM(G109:BD109)</f>
        <v>43</v>
      </c>
      <c r="BF109" s="88">
        <f>BE109/BG109</f>
        <v>3.9777983348751156E-2</v>
      </c>
      <c r="BG109" s="89">
        <f>BE109+F109</f>
        <v>1081</v>
      </c>
      <c r="BH109" s="23"/>
    </row>
    <row r="110" spans="2:61" ht="14.25" x14ac:dyDescent="0.2">
      <c r="B110" s="14"/>
      <c r="C110" s="191"/>
      <c r="D110" s="56" t="s">
        <v>50</v>
      </c>
      <c r="E110" s="56" t="s">
        <v>51</v>
      </c>
      <c r="F110" s="65">
        <v>1426</v>
      </c>
      <c r="G110" s="67" t="s">
        <v>139</v>
      </c>
      <c r="H110" s="67" t="s">
        <v>139</v>
      </c>
      <c r="I110" s="67" t="s">
        <v>139</v>
      </c>
      <c r="J110" s="67" t="s">
        <v>139</v>
      </c>
      <c r="K110" s="67" t="s">
        <v>139</v>
      </c>
      <c r="L110" s="67" t="s">
        <v>139</v>
      </c>
      <c r="M110" s="67" t="s">
        <v>139</v>
      </c>
      <c r="N110" s="67" t="s">
        <v>139</v>
      </c>
      <c r="O110" s="67" t="s">
        <v>139</v>
      </c>
      <c r="P110" s="65">
        <v>1</v>
      </c>
      <c r="Q110" s="67" t="s">
        <v>139</v>
      </c>
      <c r="R110" s="67" t="s">
        <v>139</v>
      </c>
      <c r="S110" s="65">
        <v>3</v>
      </c>
      <c r="T110" s="67" t="s">
        <v>139</v>
      </c>
      <c r="U110" s="67" t="s">
        <v>139</v>
      </c>
      <c r="V110" s="67" t="s">
        <v>139</v>
      </c>
      <c r="W110" s="67" t="s">
        <v>139</v>
      </c>
      <c r="X110" s="65">
        <v>11</v>
      </c>
      <c r="Y110" s="67" t="s">
        <v>139</v>
      </c>
      <c r="Z110" s="65">
        <v>28</v>
      </c>
      <c r="AA110" s="67" t="s">
        <v>139</v>
      </c>
      <c r="AB110" s="67" t="s">
        <v>139</v>
      </c>
      <c r="AC110" s="67" t="s">
        <v>139</v>
      </c>
      <c r="AD110" s="67" t="s">
        <v>139</v>
      </c>
      <c r="AE110" s="65">
        <v>1</v>
      </c>
      <c r="AF110" s="67" t="s">
        <v>139</v>
      </c>
      <c r="AG110" s="65">
        <v>2</v>
      </c>
      <c r="AH110" s="65">
        <v>1</v>
      </c>
      <c r="AI110" s="67" t="s">
        <v>139</v>
      </c>
      <c r="AJ110" s="67"/>
      <c r="AK110" s="67" t="s">
        <v>139</v>
      </c>
      <c r="AL110" s="67" t="s">
        <v>139</v>
      </c>
      <c r="AM110" s="65">
        <v>3</v>
      </c>
      <c r="AN110" s="67" t="s">
        <v>139</v>
      </c>
      <c r="AO110" s="65">
        <v>1</v>
      </c>
      <c r="AP110" s="67" t="s">
        <v>139</v>
      </c>
      <c r="AQ110" s="67" t="s">
        <v>139</v>
      </c>
      <c r="AR110" s="67" t="s">
        <v>139</v>
      </c>
      <c r="AS110" s="67" t="s">
        <v>139</v>
      </c>
      <c r="AT110" s="65">
        <v>1</v>
      </c>
      <c r="AU110" s="65">
        <v>2</v>
      </c>
      <c r="AV110" s="65">
        <v>1</v>
      </c>
      <c r="AW110" s="65">
        <v>2</v>
      </c>
      <c r="AX110" s="67" t="s">
        <v>139</v>
      </c>
      <c r="AY110" s="67" t="s">
        <v>139</v>
      </c>
      <c r="AZ110" s="65">
        <v>1</v>
      </c>
      <c r="BA110" s="65">
        <v>1</v>
      </c>
      <c r="BB110" s="65">
        <v>3</v>
      </c>
      <c r="BC110" s="67" t="s">
        <v>139</v>
      </c>
      <c r="BD110" s="67" t="s">
        <v>139</v>
      </c>
      <c r="BE110" s="56">
        <f t="shared" si="27"/>
        <v>62</v>
      </c>
      <c r="BF110" s="88">
        <f t="shared" ref="BF110:BF136" si="28">BE110/BG110</f>
        <v>4.1666666666666664E-2</v>
      </c>
      <c r="BG110" s="89">
        <f t="shared" ref="BG110:BG122" si="29">BE110+F110</f>
        <v>1488</v>
      </c>
      <c r="BH110" s="23"/>
    </row>
    <row r="111" spans="2:61" ht="14.25" x14ac:dyDescent="0.2">
      <c r="B111" s="14"/>
      <c r="C111" s="191"/>
      <c r="D111" s="56" t="s">
        <v>52</v>
      </c>
      <c r="E111" s="56" t="s">
        <v>53</v>
      </c>
      <c r="F111" s="65">
        <v>1015</v>
      </c>
      <c r="G111" s="67" t="s">
        <v>139</v>
      </c>
      <c r="H111" s="67" t="s">
        <v>139</v>
      </c>
      <c r="I111" s="67" t="s">
        <v>139</v>
      </c>
      <c r="J111" s="67" t="s">
        <v>139</v>
      </c>
      <c r="K111" s="67" t="s">
        <v>139</v>
      </c>
      <c r="L111" s="67" t="s">
        <v>139</v>
      </c>
      <c r="M111" s="67" t="s">
        <v>139</v>
      </c>
      <c r="N111" s="67" t="s">
        <v>139</v>
      </c>
      <c r="O111" s="67" t="s">
        <v>139</v>
      </c>
      <c r="P111" s="67" t="s">
        <v>139</v>
      </c>
      <c r="Q111" s="67" t="s">
        <v>139</v>
      </c>
      <c r="R111" s="67" t="s">
        <v>139</v>
      </c>
      <c r="S111" s="65">
        <v>3</v>
      </c>
      <c r="T111" s="67" t="s">
        <v>139</v>
      </c>
      <c r="U111" s="67" t="s">
        <v>139</v>
      </c>
      <c r="V111" s="67" t="s">
        <v>139</v>
      </c>
      <c r="W111" s="67" t="s">
        <v>139</v>
      </c>
      <c r="X111" s="65">
        <v>1</v>
      </c>
      <c r="Y111" s="67" t="s">
        <v>139</v>
      </c>
      <c r="Z111" s="65">
        <v>38</v>
      </c>
      <c r="AA111" s="67" t="s">
        <v>139</v>
      </c>
      <c r="AB111" s="67" t="s">
        <v>139</v>
      </c>
      <c r="AC111" s="67" t="s">
        <v>139</v>
      </c>
      <c r="AD111" s="67" t="s">
        <v>139</v>
      </c>
      <c r="AE111" s="67" t="s">
        <v>139</v>
      </c>
      <c r="AF111" s="67" t="s">
        <v>139</v>
      </c>
      <c r="AG111" s="65">
        <v>1</v>
      </c>
      <c r="AH111" s="65">
        <v>5</v>
      </c>
      <c r="AI111" s="65">
        <v>2</v>
      </c>
      <c r="AJ111" s="65">
        <v>1</v>
      </c>
      <c r="AK111" s="67" t="s">
        <v>139</v>
      </c>
      <c r="AL111" s="67" t="s">
        <v>139</v>
      </c>
      <c r="AM111" s="67" t="s">
        <v>139</v>
      </c>
      <c r="AN111" s="67" t="s">
        <v>139</v>
      </c>
      <c r="AO111" s="67" t="s">
        <v>139</v>
      </c>
      <c r="AP111" s="67" t="s">
        <v>139</v>
      </c>
      <c r="AQ111" s="65">
        <v>2</v>
      </c>
      <c r="AR111" s="67" t="s">
        <v>139</v>
      </c>
      <c r="AS111" s="65">
        <v>1</v>
      </c>
      <c r="AT111" s="67" t="s">
        <v>139</v>
      </c>
      <c r="AU111" s="67" t="s">
        <v>139</v>
      </c>
      <c r="AV111" s="67" t="s">
        <v>139</v>
      </c>
      <c r="AW111" s="67" t="s">
        <v>139</v>
      </c>
      <c r="AX111" s="67" t="s">
        <v>139</v>
      </c>
      <c r="AY111" s="67" t="s">
        <v>139</v>
      </c>
      <c r="AZ111" s="67" t="s">
        <v>139</v>
      </c>
      <c r="BA111" s="67" t="s">
        <v>139</v>
      </c>
      <c r="BB111" s="67" t="s">
        <v>139</v>
      </c>
      <c r="BC111" s="67" t="s">
        <v>139</v>
      </c>
      <c r="BD111" s="67" t="s">
        <v>139</v>
      </c>
      <c r="BE111" s="56">
        <f t="shared" si="27"/>
        <v>54</v>
      </c>
      <c r="BF111" s="88">
        <f t="shared" si="28"/>
        <v>5.0514499532273154E-2</v>
      </c>
      <c r="BG111" s="89">
        <f t="shared" si="29"/>
        <v>1069</v>
      </c>
      <c r="BH111" s="23"/>
    </row>
    <row r="112" spans="2:61" ht="14.25" x14ac:dyDescent="0.2">
      <c r="B112" s="14"/>
      <c r="C112" s="191"/>
      <c r="D112" s="56" t="s">
        <v>54</v>
      </c>
      <c r="E112" s="56" t="s">
        <v>55</v>
      </c>
      <c r="F112" s="65">
        <v>1356</v>
      </c>
      <c r="G112" s="67" t="s">
        <v>139</v>
      </c>
      <c r="H112" s="65">
        <v>1</v>
      </c>
      <c r="I112" s="67" t="s">
        <v>139</v>
      </c>
      <c r="J112" s="67" t="s">
        <v>139</v>
      </c>
      <c r="K112" s="67" t="s">
        <v>139</v>
      </c>
      <c r="L112" s="67" t="s">
        <v>139</v>
      </c>
      <c r="M112" s="67" t="s">
        <v>139</v>
      </c>
      <c r="N112" s="67" t="s">
        <v>139</v>
      </c>
      <c r="O112" s="67" t="s">
        <v>139</v>
      </c>
      <c r="P112" s="65">
        <v>1</v>
      </c>
      <c r="Q112" s="65">
        <v>4</v>
      </c>
      <c r="R112" s="67" t="s">
        <v>139</v>
      </c>
      <c r="S112" s="65">
        <v>2</v>
      </c>
      <c r="T112" s="67" t="s">
        <v>139</v>
      </c>
      <c r="U112" s="67" t="s">
        <v>139</v>
      </c>
      <c r="V112" s="67" t="s">
        <v>139</v>
      </c>
      <c r="W112" s="67" t="s">
        <v>139</v>
      </c>
      <c r="X112" s="67" t="s">
        <v>139</v>
      </c>
      <c r="Y112" s="67" t="s">
        <v>139</v>
      </c>
      <c r="Z112" s="65">
        <v>12</v>
      </c>
      <c r="AA112" s="65">
        <v>1</v>
      </c>
      <c r="AB112" s="67" t="s">
        <v>139</v>
      </c>
      <c r="AC112" s="65">
        <v>1</v>
      </c>
      <c r="AD112" s="67" t="s">
        <v>139</v>
      </c>
      <c r="AE112" s="67" t="s">
        <v>139</v>
      </c>
      <c r="AF112" s="67" t="s">
        <v>139</v>
      </c>
      <c r="AG112" s="65">
        <v>1</v>
      </c>
      <c r="AH112" s="67" t="s">
        <v>139</v>
      </c>
      <c r="AI112" s="67" t="s">
        <v>139</v>
      </c>
      <c r="AJ112" s="67" t="s">
        <v>139</v>
      </c>
      <c r="AK112" s="67" t="s">
        <v>139</v>
      </c>
      <c r="AL112" s="67" t="s">
        <v>139</v>
      </c>
      <c r="AM112" s="67" t="s">
        <v>139</v>
      </c>
      <c r="AN112" s="67" t="s">
        <v>139</v>
      </c>
      <c r="AO112" s="67" t="s">
        <v>139</v>
      </c>
      <c r="AP112" s="67" t="s">
        <v>139</v>
      </c>
      <c r="AQ112" s="67" t="s">
        <v>139</v>
      </c>
      <c r="AR112" s="65">
        <v>1</v>
      </c>
      <c r="AS112" s="67" t="s">
        <v>139</v>
      </c>
      <c r="AT112" s="67" t="s">
        <v>139</v>
      </c>
      <c r="AU112" s="65">
        <v>5</v>
      </c>
      <c r="AV112" s="65">
        <v>1</v>
      </c>
      <c r="AW112" s="67" t="s">
        <v>139</v>
      </c>
      <c r="AX112" s="67" t="s">
        <v>139</v>
      </c>
      <c r="AY112" s="67" t="s">
        <v>139</v>
      </c>
      <c r="AZ112" s="67" t="s">
        <v>139</v>
      </c>
      <c r="BA112" s="67" t="s">
        <v>139</v>
      </c>
      <c r="BB112" s="67" t="s">
        <v>139</v>
      </c>
      <c r="BC112" s="67" t="s">
        <v>139</v>
      </c>
      <c r="BD112" s="67" t="s">
        <v>139</v>
      </c>
      <c r="BE112" s="56">
        <f t="shared" si="27"/>
        <v>30</v>
      </c>
      <c r="BF112" s="88">
        <f t="shared" si="28"/>
        <v>2.1645021645021644E-2</v>
      </c>
      <c r="BG112" s="89">
        <f t="shared" si="29"/>
        <v>1386</v>
      </c>
      <c r="BH112" s="23"/>
    </row>
    <row r="113" spans="2:60" ht="14.25" x14ac:dyDescent="0.2">
      <c r="B113" s="14"/>
      <c r="C113" s="191"/>
      <c r="D113" s="56" t="s">
        <v>56</v>
      </c>
      <c r="E113" s="56" t="s">
        <v>57</v>
      </c>
      <c r="F113" s="65">
        <v>1102</v>
      </c>
      <c r="G113" s="67" t="s">
        <v>139</v>
      </c>
      <c r="H113" s="67" t="s">
        <v>139</v>
      </c>
      <c r="I113" s="67" t="s">
        <v>139</v>
      </c>
      <c r="J113" s="67" t="s">
        <v>139</v>
      </c>
      <c r="K113" s="67" t="s">
        <v>139</v>
      </c>
      <c r="L113" s="65">
        <v>2</v>
      </c>
      <c r="M113" s="67" t="s">
        <v>139</v>
      </c>
      <c r="N113" s="67" t="s">
        <v>139</v>
      </c>
      <c r="O113" s="67" t="s">
        <v>139</v>
      </c>
      <c r="P113" s="65">
        <v>1</v>
      </c>
      <c r="Q113" s="65">
        <v>1</v>
      </c>
      <c r="R113" s="67" t="s">
        <v>139</v>
      </c>
      <c r="S113" s="65">
        <v>6</v>
      </c>
      <c r="T113" s="65">
        <v>1</v>
      </c>
      <c r="U113" s="67" t="s">
        <v>139</v>
      </c>
      <c r="V113" s="67" t="s">
        <v>139</v>
      </c>
      <c r="W113" s="65">
        <v>1</v>
      </c>
      <c r="X113" s="67" t="s">
        <v>139</v>
      </c>
      <c r="Y113" s="67" t="s">
        <v>139</v>
      </c>
      <c r="Z113" s="65">
        <v>27</v>
      </c>
      <c r="AA113" s="67" t="s">
        <v>139</v>
      </c>
      <c r="AB113" s="67" t="s">
        <v>139</v>
      </c>
      <c r="AC113" s="67"/>
      <c r="AD113" s="67" t="s">
        <v>139</v>
      </c>
      <c r="AE113" s="67" t="s">
        <v>139</v>
      </c>
      <c r="AF113" s="67" t="s">
        <v>139</v>
      </c>
      <c r="AG113" s="67" t="s">
        <v>139</v>
      </c>
      <c r="AH113" s="65">
        <v>1</v>
      </c>
      <c r="AI113" s="67" t="s">
        <v>139</v>
      </c>
      <c r="AJ113" s="65">
        <v>1</v>
      </c>
      <c r="AK113" s="67" t="s">
        <v>139</v>
      </c>
      <c r="AL113" s="67" t="s">
        <v>139</v>
      </c>
      <c r="AM113" s="67" t="s">
        <v>139</v>
      </c>
      <c r="AN113" s="65">
        <v>3</v>
      </c>
      <c r="AO113" s="67" t="s">
        <v>139</v>
      </c>
      <c r="AP113" s="67" t="s">
        <v>139</v>
      </c>
      <c r="AQ113" s="67" t="s">
        <v>139</v>
      </c>
      <c r="AR113" s="65">
        <v>4</v>
      </c>
      <c r="AS113" s="65">
        <v>2</v>
      </c>
      <c r="AT113" s="67" t="s">
        <v>139</v>
      </c>
      <c r="AU113" s="65">
        <v>4</v>
      </c>
      <c r="AV113" s="67" t="s">
        <v>139</v>
      </c>
      <c r="AW113" s="67" t="s">
        <v>139</v>
      </c>
      <c r="AX113" s="67" t="s">
        <v>139</v>
      </c>
      <c r="AY113" s="67" t="s">
        <v>139</v>
      </c>
      <c r="AZ113" s="67" t="s">
        <v>139</v>
      </c>
      <c r="BA113" s="67" t="s">
        <v>139</v>
      </c>
      <c r="BB113" s="67" t="s">
        <v>139</v>
      </c>
      <c r="BC113" s="67" t="s">
        <v>139</v>
      </c>
      <c r="BD113" s="67" t="s">
        <v>139</v>
      </c>
      <c r="BE113" s="56">
        <f t="shared" si="27"/>
        <v>54</v>
      </c>
      <c r="BF113" s="88">
        <f t="shared" si="28"/>
        <v>4.6712802768166091E-2</v>
      </c>
      <c r="BG113" s="89">
        <f t="shared" si="29"/>
        <v>1156</v>
      </c>
      <c r="BH113" s="23"/>
    </row>
    <row r="114" spans="2:60" ht="14.25" x14ac:dyDescent="0.2">
      <c r="B114" s="14"/>
      <c r="C114" s="191"/>
      <c r="D114" s="56" t="s">
        <v>58</v>
      </c>
      <c r="E114" s="56" t="s">
        <v>59</v>
      </c>
      <c r="F114" s="65">
        <v>678</v>
      </c>
      <c r="G114" s="67" t="s">
        <v>139</v>
      </c>
      <c r="H114" s="67" t="s">
        <v>139</v>
      </c>
      <c r="I114" s="67" t="s">
        <v>139</v>
      </c>
      <c r="J114" s="67" t="s">
        <v>139</v>
      </c>
      <c r="K114" s="67" t="s">
        <v>139</v>
      </c>
      <c r="L114" s="67" t="s">
        <v>139</v>
      </c>
      <c r="M114" s="67" t="s">
        <v>139</v>
      </c>
      <c r="N114" s="67" t="s">
        <v>139</v>
      </c>
      <c r="O114" s="67" t="s">
        <v>139</v>
      </c>
      <c r="P114" s="65">
        <v>1</v>
      </c>
      <c r="Q114" s="67" t="s">
        <v>139</v>
      </c>
      <c r="R114" s="67" t="s">
        <v>139</v>
      </c>
      <c r="S114" s="65">
        <v>3</v>
      </c>
      <c r="T114" s="67" t="s">
        <v>139</v>
      </c>
      <c r="U114" s="67" t="s">
        <v>139</v>
      </c>
      <c r="V114" s="67" t="s">
        <v>139</v>
      </c>
      <c r="W114" s="67" t="s">
        <v>139</v>
      </c>
      <c r="X114" s="65">
        <v>5</v>
      </c>
      <c r="Y114" s="67" t="s">
        <v>139</v>
      </c>
      <c r="Z114" s="65">
        <v>19</v>
      </c>
      <c r="AA114" s="67" t="s">
        <v>139</v>
      </c>
      <c r="AB114" s="65">
        <v>1</v>
      </c>
      <c r="AC114" s="65">
        <v>2</v>
      </c>
      <c r="AD114" s="67" t="s">
        <v>139</v>
      </c>
      <c r="AE114" s="65">
        <v>2</v>
      </c>
      <c r="AF114" s="67" t="s">
        <v>139</v>
      </c>
      <c r="AG114" s="67" t="s">
        <v>139</v>
      </c>
      <c r="AH114" s="65">
        <v>5</v>
      </c>
      <c r="AI114" s="67" t="s">
        <v>139</v>
      </c>
      <c r="AJ114" s="67" t="s">
        <v>139</v>
      </c>
      <c r="AK114" s="67" t="s">
        <v>139</v>
      </c>
      <c r="AL114" s="67" t="s">
        <v>139</v>
      </c>
      <c r="AM114" s="67" t="s">
        <v>139</v>
      </c>
      <c r="AN114" s="67" t="s">
        <v>139</v>
      </c>
      <c r="AO114" s="67" t="s">
        <v>139</v>
      </c>
      <c r="AP114" s="67" t="s">
        <v>139</v>
      </c>
      <c r="AQ114" s="67" t="s">
        <v>139</v>
      </c>
      <c r="AR114" s="67" t="s">
        <v>139</v>
      </c>
      <c r="AS114" s="67"/>
      <c r="AT114" s="67" t="s">
        <v>139</v>
      </c>
      <c r="AU114" s="67" t="s">
        <v>139</v>
      </c>
      <c r="AV114" s="67" t="s">
        <v>139</v>
      </c>
      <c r="AW114" s="67" t="s">
        <v>139</v>
      </c>
      <c r="AX114" s="67" t="s">
        <v>139</v>
      </c>
      <c r="AY114" s="67" t="s">
        <v>139</v>
      </c>
      <c r="AZ114" s="67" t="s">
        <v>139</v>
      </c>
      <c r="BA114" s="67" t="s">
        <v>139</v>
      </c>
      <c r="BB114" s="65">
        <v>9</v>
      </c>
      <c r="BC114" s="67" t="s">
        <v>139</v>
      </c>
      <c r="BD114" s="67" t="s">
        <v>139</v>
      </c>
      <c r="BE114" s="56">
        <f t="shared" si="27"/>
        <v>47</v>
      </c>
      <c r="BF114" s="88">
        <f t="shared" si="28"/>
        <v>6.4827586206896548E-2</v>
      </c>
      <c r="BG114" s="89">
        <f t="shared" si="29"/>
        <v>725</v>
      </c>
      <c r="BH114" s="23"/>
    </row>
    <row r="115" spans="2:60" ht="14.25" x14ac:dyDescent="0.2">
      <c r="B115" s="14"/>
      <c r="C115" s="191"/>
      <c r="D115" s="56" t="s">
        <v>60</v>
      </c>
      <c r="E115" s="56" t="s">
        <v>61</v>
      </c>
      <c r="F115" s="65">
        <v>2141</v>
      </c>
      <c r="G115" s="65">
        <v>2</v>
      </c>
      <c r="H115" s="67" t="s">
        <v>139</v>
      </c>
      <c r="I115" s="67" t="s">
        <v>139</v>
      </c>
      <c r="J115" s="67" t="s">
        <v>139</v>
      </c>
      <c r="K115" s="67" t="s">
        <v>139</v>
      </c>
      <c r="L115" s="65">
        <v>1</v>
      </c>
      <c r="M115" s="67" t="s">
        <v>139</v>
      </c>
      <c r="N115" s="67" t="s">
        <v>139</v>
      </c>
      <c r="O115" s="67" t="s">
        <v>139</v>
      </c>
      <c r="P115" s="67" t="s">
        <v>139</v>
      </c>
      <c r="Q115" s="67" t="s">
        <v>139</v>
      </c>
      <c r="R115" s="65">
        <v>1</v>
      </c>
      <c r="S115" s="65">
        <v>16</v>
      </c>
      <c r="T115" s="65">
        <v>1</v>
      </c>
      <c r="U115" s="67" t="s">
        <v>139</v>
      </c>
      <c r="V115" s="65">
        <v>1</v>
      </c>
      <c r="W115" s="67" t="s">
        <v>139</v>
      </c>
      <c r="X115" s="65">
        <v>5</v>
      </c>
      <c r="Y115" s="67" t="s">
        <v>139</v>
      </c>
      <c r="Z115" s="65">
        <v>45</v>
      </c>
      <c r="AA115" s="67" t="s">
        <v>139</v>
      </c>
      <c r="AB115" s="65">
        <v>1</v>
      </c>
      <c r="AC115" s="67" t="s">
        <v>139</v>
      </c>
      <c r="AD115" s="67" t="s">
        <v>139</v>
      </c>
      <c r="AE115" s="65">
        <v>2</v>
      </c>
      <c r="AF115" s="65">
        <v>4</v>
      </c>
      <c r="AG115" s="67" t="s">
        <v>139</v>
      </c>
      <c r="AH115" s="65">
        <v>4</v>
      </c>
      <c r="AI115" s="67" t="s">
        <v>139</v>
      </c>
      <c r="AJ115" s="65">
        <v>2</v>
      </c>
      <c r="AK115" s="65">
        <v>1</v>
      </c>
      <c r="AL115" s="67" t="s">
        <v>139</v>
      </c>
      <c r="AM115" s="67" t="s">
        <v>139</v>
      </c>
      <c r="AN115" s="67" t="s">
        <v>139</v>
      </c>
      <c r="AO115" s="65">
        <v>3</v>
      </c>
      <c r="AP115" s="67" t="s">
        <v>139</v>
      </c>
      <c r="AQ115" s="67" t="s">
        <v>139</v>
      </c>
      <c r="AR115" s="67" t="s">
        <v>139</v>
      </c>
      <c r="AS115" s="65">
        <v>3</v>
      </c>
      <c r="AT115" s="67" t="s">
        <v>139</v>
      </c>
      <c r="AU115" s="67" t="s">
        <v>139</v>
      </c>
      <c r="AV115" s="65">
        <v>2</v>
      </c>
      <c r="AW115" s="65">
        <v>1</v>
      </c>
      <c r="AX115" s="67" t="s">
        <v>139</v>
      </c>
      <c r="AY115" s="67" t="s">
        <v>139</v>
      </c>
      <c r="AZ115" s="67" t="s">
        <v>139</v>
      </c>
      <c r="BA115" s="67" t="s">
        <v>139</v>
      </c>
      <c r="BB115" s="65">
        <v>1</v>
      </c>
      <c r="BC115" s="67" t="s">
        <v>139</v>
      </c>
      <c r="BD115" s="67" t="s">
        <v>139</v>
      </c>
      <c r="BE115" s="89">
        <f t="shared" si="27"/>
        <v>96</v>
      </c>
      <c r="BF115" s="88">
        <f t="shared" si="28"/>
        <v>4.2914617791685296E-2</v>
      </c>
      <c r="BG115" s="89">
        <f t="shared" si="29"/>
        <v>2237</v>
      </c>
      <c r="BH115" s="23"/>
    </row>
    <row r="116" spans="2:60" ht="14.25" x14ac:dyDescent="0.2">
      <c r="B116" s="14"/>
      <c r="C116" s="191"/>
      <c r="D116" s="56" t="s">
        <v>62</v>
      </c>
      <c r="E116" s="56" t="s">
        <v>63</v>
      </c>
      <c r="F116" s="65">
        <v>1188</v>
      </c>
      <c r="G116" s="67" t="s">
        <v>139</v>
      </c>
      <c r="H116" s="67" t="s">
        <v>139</v>
      </c>
      <c r="I116" s="67" t="s">
        <v>139</v>
      </c>
      <c r="J116" s="67" t="s">
        <v>139</v>
      </c>
      <c r="K116" s="67" t="s">
        <v>139</v>
      </c>
      <c r="L116" s="67" t="s">
        <v>139</v>
      </c>
      <c r="M116" s="67" t="s">
        <v>139</v>
      </c>
      <c r="N116" s="65">
        <v>2</v>
      </c>
      <c r="O116" s="67" t="s">
        <v>139</v>
      </c>
      <c r="P116" s="67" t="s">
        <v>139</v>
      </c>
      <c r="Q116" s="67" t="s">
        <v>139</v>
      </c>
      <c r="R116" s="65">
        <v>1</v>
      </c>
      <c r="S116" s="65">
        <v>12</v>
      </c>
      <c r="T116" s="67" t="s">
        <v>139</v>
      </c>
      <c r="U116" s="67" t="s">
        <v>139</v>
      </c>
      <c r="V116" s="67" t="s">
        <v>139</v>
      </c>
      <c r="W116" s="67" t="s">
        <v>139</v>
      </c>
      <c r="X116" s="65">
        <v>1</v>
      </c>
      <c r="Y116" s="67" t="s">
        <v>139</v>
      </c>
      <c r="Z116" s="65">
        <v>23</v>
      </c>
      <c r="AA116" s="67" t="s">
        <v>139</v>
      </c>
      <c r="AB116" s="65">
        <v>2</v>
      </c>
      <c r="AC116" s="67" t="s">
        <v>139</v>
      </c>
      <c r="AD116" s="67" t="s">
        <v>139</v>
      </c>
      <c r="AE116" s="67" t="s">
        <v>139</v>
      </c>
      <c r="AF116" s="67" t="s">
        <v>139</v>
      </c>
      <c r="AG116" s="65">
        <v>1</v>
      </c>
      <c r="AH116" s="67" t="s">
        <v>139</v>
      </c>
      <c r="AI116" s="67" t="s">
        <v>139</v>
      </c>
      <c r="AJ116" s="67" t="s">
        <v>139</v>
      </c>
      <c r="AK116" s="67" t="s">
        <v>139</v>
      </c>
      <c r="AL116" s="67" t="s">
        <v>139</v>
      </c>
      <c r="AM116" s="67" t="s">
        <v>139</v>
      </c>
      <c r="AN116" s="67" t="s">
        <v>139</v>
      </c>
      <c r="AO116" s="67" t="s">
        <v>139</v>
      </c>
      <c r="AP116" s="65">
        <v>1</v>
      </c>
      <c r="AQ116" s="67" t="s">
        <v>139</v>
      </c>
      <c r="AR116" s="67" t="s">
        <v>139</v>
      </c>
      <c r="AS116" s="67" t="s">
        <v>139</v>
      </c>
      <c r="AT116" s="67" t="s">
        <v>139</v>
      </c>
      <c r="AU116" s="67" t="s">
        <v>139</v>
      </c>
      <c r="AV116" s="67" t="s">
        <v>139</v>
      </c>
      <c r="AW116" s="67" t="s">
        <v>139</v>
      </c>
      <c r="AX116" s="67" t="s">
        <v>139</v>
      </c>
      <c r="AY116" s="65">
        <v>1</v>
      </c>
      <c r="AZ116" s="67" t="s">
        <v>139</v>
      </c>
      <c r="BA116" s="67" t="s">
        <v>139</v>
      </c>
      <c r="BB116" s="67" t="s">
        <v>139</v>
      </c>
      <c r="BC116" s="67" t="s">
        <v>139</v>
      </c>
      <c r="BD116" s="67" t="s">
        <v>139</v>
      </c>
      <c r="BE116" s="56">
        <f t="shared" si="27"/>
        <v>44</v>
      </c>
      <c r="BF116" s="88">
        <f t="shared" si="28"/>
        <v>3.5714285714285712E-2</v>
      </c>
      <c r="BG116" s="89">
        <f t="shared" si="29"/>
        <v>1232</v>
      </c>
      <c r="BH116" s="23"/>
    </row>
    <row r="117" spans="2:60" ht="14.25" x14ac:dyDescent="0.2">
      <c r="B117" s="14"/>
      <c r="C117" s="191"/>
      <c r="D117" s="56" t="s">
        <v>64</v>
      </c>
      <c r="E117" s="56" t="s">
        <v>65</v>
      </c>
      <c r="F117" s="65">
        <v>1323</v>
      </c>
      <c r="G117" s="67" t="s">
        <v>139</v>
      </c>
      <c r="H117" s="67" t="s">
        <v>139</v>
      </c>
      <c r="I117" s="67" t="s">
        <v>139</v>
      </c>
      <c r="J117" s="67" t="s">
        <v>139</v>
      </c>
      <c r="K117" s="67" t="s">
        <v>139</v>
      </c>
      <c r="L117" s="67" t="s">
        <v>139</v>
      </c>
      <c r="M117" s="67" t="s">
        <v>139</v>
      </c>
      <c r="N117" s="67" t="s">
        <v>139</v>
      </c>
      <c r="O117" s="67" t="s">
        <v>139</v>
      </c>
      <c r="P117" s="67" t="s">
        <v>139</v>
      </c>
      <c r="Q117" s="67" t="s">
        <v>139</v>
      </c>
      <c r="R117" s="67" t="s">
        <v>139</v>
      </c>
      <c r="S117" s="65">
        <v>7</v>
      </c>
      <c r="T117" s="67" t="s">
        <v>139</v>
      </c>
      <c r="U117" s="67" t="s">
        <v>139</v>
      </c>
      <c r="V117" s="67" t="s">
        <v>139</v>
      </c>
      <c r="W117" s="67" t="s">
        <v>139</v>
      </c>
      <c r="X117" s="67" t="s">
        <v>139</v>
      </c>
      <c r="Y117" s="67" t="s">
        <v>139</v>
      </c>
      <c r="Z117" s="65">
        <v>24</v>
      </c>
      <c r="AA117" s="67" t="s">
        <v>139</v>
      </c>
      <c r="AB117" s="67" t="s">
        <v>139</v>
      </c>
      <c r="AC117" s="67" t="s">
        <v>139</v>
      </c>
      <c r="AD117" s="67" t="s">
        <v>139</v>
      </c>
      <c r="AE117" s="67" t="s">
        <v>139</v>
      </c>
      <c r="AF117" s="67" t="s">
        <v>139</v>
      </c>
      <c r="AG117" s="67" t="s">
        <v>139</v>
      </c>
      <c r="AH117" s="65">
        <v>2</v>
      </c>
      <c r="AI117" s="67" t="s">
        <v>139</v>
      </c>
      <c r="AJ117" s="65">
        <v>2</v>
      </c>
      <c r="AK117" s="65">
        <v>2</v>
      </c>
      <c r="AL117" s="67" t="s">
        <v>139</v>
      </c>
      <c r="AM117" s="67" t="s">
        <v>139</v>
      </c>
      <c r="AN117" s="67" t="s">
        <v>139</v>
      </c>
      <c r="AO117" s="67" t="s">
        <v>139</v>
      </c>
      <c r="AP117" s="67" t="s">
        <v>139</v>
      </c>
      <c r="AQ117" s="65">
        <v>1</v>
      </c>
      <c r="AR117" s="67" t="s">
        <v>139</v>
      </c>
      <c r="AS117" s="65">
        <v>2</v>
      </c>
      <c r="AT117" s="67" t="s">
        <v>139</v>
      </c>
      <c r="AU117" s="65">
        <v>4</v>
      </c>
      <c r="AV117" s="67" t="s">
        <v>139</v>
      </c>
      <c r="AW117" s="67" t="s">
        <v>139</v>
      </c>
      <c r="AX117" s="67" t="s">
        <v>139</v>
      </c>
      <c r="AY117" s="67"/>
      <c r="AZ117" s="67" t="s">
        <v>139</v>
      </c>
      <c r="BA117" s="67" t="s">
        <v>139</v>
      </c>
      <c r="BB117" s="65">
        <v>4</v>
      </c>
      <c r="BC117" s="67" t="s">
        <v>139</v>
      </c>
      <c r="BD117" s="67" t="s">
        <v>139</v>
      </c>
      <c r="BE117" s="56">
        <f t="shared" si="27"/>
        <v>48</v>
      </c>
      <c r="BF117" s="88">
        <f t="shared" si="28"/>
        <v>3.5010940919037198E-2</v>
      </c>
      <c r="BG117" s="89">
        <f t="shared" si="29"/>
        <v>1371</v>
      </c>
      <c r="BH117" s="23"/>
    </row>
    <row r="118" spans="2:60" ht="14.25" x14ac:dyDescent="0.2">
      <c r="B118" s="14"/>
      <c r="C118" s="191"/>
      <c r="D118" s="56" t="s">
        <v>66</v>
      </c>
      <c r="E118" s="56" t="s">
        <v>67</v>
      </c>
      <c r="F118" s="65">
        <v>1331</v>
      </c>
      <c r="G118" s="67" t="s">
        <v>139</v>
      </c>
      <c r="H118" s="67" t="s">
        <v>139</v>
      </c>
      <c r="I118" s="67" t="s">
        <v>139</v>
      </c>
      <c r="J118" s="67" t="s">
        <v>139</v>
      </c>
      <c r="K118" s="67" t="s">
        <v>139</v>
      </c>
      <c r="L118" s="67" t="s">
        <v>139</v>
      </c>
      <c r="M118" s="67" t="s">
        <v>139</v>
      </c>
      <c r="N118" s="67" t="s">
        <v>139</v>
      </c>
      <c r="O118" s="67" t="s">
        <v>139</v>
      </c>
      <c r="P118" s="67" t="s">
        <v>139</v>
      </c>
      <c r="Q118" s="67" t="s">
        <v>139</v>
      </c>
      <c r="R118" s="67" t="s">
        <v>139</v>
      </c>
      <c r="S118" s="65">
        <v>25</v>
      </c>
      <c r="T118" s="67" t="s">
        <v>139</v>
      </c>
      <c r="U118" s="67" t="s">
        <v>139</v>
      </c>
      <c r="V118" s="67" t="s">
        <v>139</v>
      </c>
      <c r="W118" s="67" t="s">
        <v>139</v>
      </c>
      <c r="X118" s="67" t="s">
        <v>139</v>
      </c>
      <c r="Y118" s="67" t="s">
        <v>139</v>
      </c>
      <c r="Z118" s="65">
        <v>23</v>
      </c>
      <c r="AA118" s="67" t="s">
        <v>139</v>
      </c>
      <c r="AB118" s="67" t="s">
        <v>139</v>
      </c>
      <c r="AC118" s="65">
        <v>1</v>
      </c>
      <c r="AD118" s="67" t="s">
        <v>139</v>
      </c>
      <c r="AE118" s="67" t="s">
        <v>139</v>
      </c>
      <c r="AF118" s="67" t="s">
        <v>139</v>
      </c>
      <c r="AG118" s="67" t="s">
        <v>139</v>
      </c>
      <c r="AH118" s="65">
        <v>11</v>
      </c>
      <c r="AI118" s="67" t="s">
        <v>139</v>
      </c>
      <c r="AJ118" s="65">
        <v>3</v>
      </c>
      <c r="AK118" s="67" t="s">
        <v>139</v>
      </c>
      <c r="AL118" s="67" t="s">
        <v>139</v>
      </c>
      <c r="AM118" s="67" t="s">
        <v>139</v>
      </c>
      <c r="AN118" s="67" t="s">
        <v>139</v>
      </c>
      <c r="AO118" s="67" t="s">
        <v>139</v>
      </c>
      <c r="AP118" s="67" t="s">
        <v>139</v>
      </c>
      <c r="AQ118" s="67" t="s">
        <v>139</v>
      </c>
      <c r="AR118" s="67" t="s">
        <v>139</v>
      </c>
      <c r="AS118" s="67" t="s">
        <v>139</v>
      </c>
      <c r="AT118" s="65">
        <v>2</v>
      </c>
      <c r="AU118" s="67" t="s">
        <v>139</v>
      </c>
      <c r="AV118" s="67" t="s">
        <v>139</v>
      </c>
      <c r="AW118" s="67" t="s">
        <v>139</v>
      </c>
      <c r="AX118" s="67" t="s">
        <v>139</v>
      </c>
      <c r="AY118" s="65">
        <v>1</v>
      </c>
      <c r="AZ118" s="65">
        <v>1</v>
      </c>
      <c r="BA118" s="67" t="s">
        <v>139</v>
      </c>
      <c r="BB118" s="67" t="s">
        <v>139</v>
      </c>
      <c r="BC118" s="67" t="s">
        <v>139</v>
      </c>
      <c r="BD118" s="67" t="s">
        <v>139</v>
      </c>
      <c r="BE118" s="56">
        <f t="shared" si="27"/>
        <v>67</v>
      </c>
      <c r="BF118" s="88">
        <f t="shared" si="28"/>
        <v>4.7925608011444923E-2</v>
      </c>
      <c r="BG118" s="89">
        <f t="shared" si="29"/>
        <v>1398</v>
      </c>
      <c r="BH118" s="23"/>
    </row>
    <row r="119" spans="2:60" ht="14.25" x14ac:dyDescent="0.2">
      <c r="B119" s="14"/>
      <c r="C119" s="191"/>
      <c r="D119" s="56" t="s">
        <v>68</v>
      </c>
      <c r="E119" s="56" t="s">
        <v>69</v>
      </c>
      <c r="F119" s="65">
        <v>878</v>
      </c>
      <c r="G119" s="67" t="s">
        <v>139</v>
      </c>
      <c r="H119" s="67" t="s">
        <v>139</v>
      </c>
      <c r="I119" s="67" t="s">
        <v>139</v>
      </c>
      <c r="J119" s="67" t="s">
        <v>139</v>
      </c>
      <c r="K119" s="67" t="s">
        <v>139</v>
      </c>
      <c r="L119" s="67" t="s">
        <v>139</v>
      </c>
      <c r="M119" s="67" t="s">
        <v>139</v>
      </c>
      <c r="N119" s="65">
        <v>1</v>
      </c>
      <c r="O119" s="67" t="s">
        <v>139</v>
      </c>
      <c r="P119" s="67" t="s">
        <v>139</v>
      </c>
      <c r="Q119" s="67" t="s">
        <v>139</v>
      </c>
      <c r="R119" s="67" t="s">
        <v>139</v>
      </c>
      <c r="S119" s="65">
        <v>12</v>
      </c>
      <c r="T119" s="67" t="s">
        <v>139</v>
      </c>
      <c r="U119" s="67" t="s">
        <v>139</v>
      </c>
      <c r="V119" s="67" t="s">
        <v>139</v>
      </c>
      <c r="W119" s="67" t="s">
        <v>139</v>
      </c>
      <c r="X119" s="67" t="s">
        <v>139</v>
      </c>
      <c r="Y119" s="67" t="s">
        <v>139</v>
      </c>
      <c r="Z119" s="65">
        <v>35</v>
      </c>
      <c r="AA119" s="67" t="s">
        <v>139</v>
      </c>
      <c r="AB119" s="67" t="s">
        <v>139</v>
      </c>
      <c r="AC119" s="67" t="s">
        <v>139</v>
      </c>
      <c r="AD119" s="67" t="s">
        <v>139</v>
      </c>
      <c r="AE119" s="67" t="s">
        <v>139</v>
      </c>
      <c r="AF119" s="67" t="s">
        <v>139</v>
      </c>
      <c r="AG119" s="67" t="s">
        <v>139</v>
      </c>
      <c r="AH119" s="65">
        <v>1</v>
      </c>
      <c r="AI119" s="67" t="s">
        <v>139</v>
      </c>
      <c r="AJ119" s="65">
        <v>1</v>
      </c>
      <c r="AK119" s="65">
        <v>1</v>
      </c>
      <c r="AL119" s="67" t="s">
        <v>139</v>
      </c>
      <c r="AM119" s="67" t="s">
        <v>139</v>
      </c>
      <c r="AN119" s="67" t="s">
        <v>139</v>
      </c>
      <c r="AO119" s="67" t="s">
        <v>139</v>
      </c>
      <c r="AP119" s="67" t="s">
        <v>139</v>
      </c>
      <c r="AQ119" s="67" t="s">
        <v>139</v>
      </c>
      <c r="AR119" s="65">
        <v>2</v>
      </c>
      <c r="AS119" s="67" t="s">
        <v>139</v>
      </c>
      <c r="AT119" s="67" t="s">
        <v>139</v>
      </c>
      <c r="AU119" s="67" t="s">
        <v>139</v>
      </c>
      <c r="AV119" s="67" t="s">
        <v>139</v>
      </c>
      <c r="AW119" s="67" t="s">
        <v>139</v>
      </c>
      <c r="AX119" s="67" t="s">
        <v>139</v>
      </c>
      <c r="AY119" s="65">
        <v>1</v>
      </c>
      <c r="AZ119" s="67" t="s">
        <v>139</v>
      </c>
      <c r="BA119" s="65">
        <v>1</v>
      </c>
      <c r="BB119" s="65">
        <v>5</v>
      </c>
      <c r="BC119" s="67" t="s">
        <v>139</v>
      </c>
      <c r="BD119" s="67" t="s">
        <v>139</v>
      </c>
      <c r="BE119" s="56">
        <f t="shared" si="27"/>
        <v>60</v>
      </c>
      <c r="BF119" s="88">
        <f t="shared" si="28"/>
        <v>6.3965884861407252E-2</v>
      </c>
      <c r="BG119" s="89">
        <f t="shared" si="29"/>
        <v>938</v>
      </c>
      <c r="BH119" s="23"/>
    </row>
    <row r="120" spans="2:60" ht="14.25" x14ac:dyDescent="0.2">
      <c r="B120" s="14"/>
      <c r="C120" s="191"/>
      <c r="D120" s="56" t="s">
        <v>70</v>
      </c>
      <c r="E120" s="56" t="s">
        <v>71</v>
      </c>
      <c r="F120" s="65">
        <v>1328</v>
      </c>
      <c r="G120" s="67" t="s">
        <v>139</v>
      </c>
      <c r="H120" s="67" t="s">
        <v>139</v>
      </c>
      <c r="I120" s="67" t="s">
        <v>139</v>
      </c>
      <c r="J120" s="67" t="s">
        <v>139</v>
      </c>
      <c r="K120" s="67" t="s">
        <v>139</v>
      </c>
      <c r="L120" s="67" t="s">
        <v>139</v>
      </c>
      <c r="M120" s="67" t="s">
        <v>139</v>
      </c>
      <c r="N120" s="67" t="s">
        <v>139</v>
      </c>
      <c r="O120" s="65">
        <v>1</v>
      </c>
      <c r="P120" s="67" t="s">
        <v>139</v>
      </c>
      <c r="Q120" s="67" t="s">
        <v>139</v>
      </c>
      <c r="R120" s="67" t="s">
        <v>139</v>
      </c>
      <c r="S120" s="65">
        <v>1</v>
      </c>
      <c r="T120" s="65">
        <v>1</v>
      </c>
      <c r="U120" s="67" t="s">
        <v>139</v>
      </c>
      <c r="V120" s="67" t="s">
        <v>139</v>
      </c>
      <c r="W120" s="67" t="s">
        <v>139</v>
      </c>
      <c r="X120" s="65">
        <v>3</v>
      </c>
      <c r="Y120" s="67" t="s">
        <v>139</v>
      </c>
      <c r="Z120" s="65">
        <v>18</v>
      </c>
      <c r="AA120" s="67" t="s">
        <v>139</v>
      </c>
      <c r="AB120" s="67" t="s">
        <v>139</v>
      </c>
      <c r="AC120" s="67" t="s">
        <v>139</v>
      </c>
      <c r="AD120" s="67" t="s">
        <v>139</v>
      </c>
      <c r="AE120" s="65">
        <v>1</v>
      </c>
      <c r="AF120" s="67" t="s">
        <v>139</v>
      </c>
      <c r="AG120" s="67" t="s">
        <v>139</v>
      </c>
      <c r="AH120" s="65">
        <v>1</v>
      </c>
      <c r="AI120" s="67" t="s">
        <v>139</v>
      </c>
      <c r="AJ120" s="67" t="s">
        <v>139</v>
      </c>
      <c r="AK120" s="67" t="s">
        <v>139</v>
      </c>
      <c r="AL120" s="67" t="s">
        <v>139</v>
      </c>
      <c r="AM120" s="67" t="s">
        <v>139</v>
      </c>
      <c r="AN120" s="67" t="s">
        <v>139</v>
      </c>
      <c r="AO120" s="67" t="s">
        <v>139</v>
      </c>
      <c r="AP120" s="67" t="s">
        <v>139</v>
      </c>
      <c r="AQ120" s="67" t="s">
        <v>139</v>
      </c>
      <c r="AR120" s="65">
        <v>2</v>
      </c>
      <c r="AS120" s="67" t="s">
        <v>139</v>
      </c>
      <c r="AT120" s="67" t="s">
        <v>139</v>
      </c>
      <c r="AU120" s="65">
        <v>1</v>
      </c>
      <c r="AV120" s="67" t="s">
        <v>139</v>
      </c>
      <c r="AW120" s="65">
        <v>1</v>
      </c>
      <c r="AX120" s="67" t="s">
        <v>139</v>
      </c>
      <c r="AY120" s="67" t="s">
        <v>139</v>
      </c>
      <c r="AZ120" s="67" t="s">
        <v>139</v>
      </c>
      <c r="BA120" s="67" t="s">
        <v>139</v>
      </c>
      <c r="BB120" s="67" t="s">
        <v>139</v>
      </c>
      <c r="BC120" s="67" t="s">
        <v>139</v>
      </c>
      <c r="BD120" s="67" t="s">
        <v>139</v>
      </c>
      <c r="BE120" s="56">
        <f t="shared" si="27"/>
        <v>30</v>
      </c>
      <c r="BF120" s="88">
        <f t="shared" si="28"/>
        <v>2.2091310751104567E-2</v>
      </c>
      <c r="BG120" s="89">
        <f t="shared" si="29"/>
        <v>1358</v>
      </c>
      <c r="BH120" s="23"/>
    </row>
    <row r="121" spans="2:60" ht="14.25" x14ac:dyDescent="0.2">
      <c r="B121" s="14"/>
      <c r="C121" s="191"/>
      <c r="D121" s="56" t="s">
        <v>72</v>
      </c>
      <c r="E121" s="56" t="s">
        <v>73</v>
      </c>
      <c r="F121" s="65">
        <v>792</v>
      </c>
      <c r="G121" s="67" t="s">
        <v>139</v>
      </c>
      <c r="H121" s="67" t="s">
        <v>139</v>
      </c>
      <c r="I121" s="65">
        <v>1</v>
      </c>
      <c r="J121" s="67" t="s">
        <v>139</v>
      </c>
      <c r="K121" s="67" t="s">
        <v>139</v>
      </c>
      <c r="L121" s="67" t="s">
        <v>139</v>
      </c>
      <c r="M121" s="67" t="s">
        <v>139</v>
      </c>
      <c r="N121" s="65">
        <v>1</v>
      </c>
      <c r="O121" s="67" t="s">
        <v>139</v>
      </c>
      <c r="P121" s="65">
        <v>1</v>
      </c>
      <c r="Q121" s="67" t="s">
        <v>139</v>
      </c>
      <c r="R121" s="67" t="s">
        <v>139</v>
      </c>
      <c r="S121" s="65">
        <v>9</v>
      </c>
      <c r="T121" s="67" t="s">
        <v>139</v>
      </c>
      <c r="U121" s="67" t="s">
        <v>139</v>
      </c>
      <c r="V121" s="67" t="s">
        <v>139</v>
      </c>
      <c r="W121" s="67" t="s">
        <v>139</v>
      </c>
      <c r="X121" s="65">
        <v>1</v>
      </c>
      <c r="Y121" s="67" t="s">
        <v>139</v>
      </c>
      <c r="Z121" s="65">
        <v>45</v>
      </c>
      <c r="AA121" s="67" t="s">
        <v>139</v>
      </c>
      <c r="AB121" s="67" t="s">
        <v>139</v>
      </c>
      <c r="AC121" s="67" t="s">
        <v>139</v>
      </c>
      <c r="AD121" s="67" t="s">
        <v>139</v>
      </c>
      <c r="AE121" s="67" t="s">
        <v>139</v>
      </c>
      <c r="AF121" s="67" t="s">
        <v>139</v>
      </c>
      <c r="AG121" s="65">
        <v>4</v>
      </c>
      <c r="AH121" s="65">
        <v>4</v>
      </c>
      <c r="AI121" s="65">
        <v>1</v>
      </c>
      <c r="AJ121" s="67" t="s">
        <v>139</v>
      </c>
      <c r="AK121" s="67" t="s">
        <v>139</v>
      </c>
      <c r="AL121" s="67" t="s">
        <v>139</v>
      </c>
      <c r="AM121" s="67" t="s">
        <v>139</v>
      </c>
      <c r="AN121" s="67" t="s">
        <v>139</v>
      </c>
      <c r="AO121" s="67" t="s">
        <v>139</v>
      </c>
      <c r="AP121" s="67" t="s">
        <v>139</v>
      </c>
      <c r="AQ121" s="67" t="s">
        <v>139</v>
      </c>
      <c r="AR121" s="65">
        <v>1</v>
      </c>
      <c r="AS121" s="67" t="s">
        <v>139</v>
      </c>
      <c r="AT121" s="67" t="s">
        <v>139</v>
      </c>
      <c r="AU121" s="67" t="s">
        <v>139</v>
      </c>
      <c r="AV121" s="67" t="s">
        <v>139</v>
      </c>
      <c r="AW121" s="65">
        <v>1</v>
      </c>
      <c r="AX121" s="65">
        <v>2</v>
      </c>
      <c r="AY121" s="67" t="s">
        <v>139</v>
      </c>
      <c r="AZ121" s="67" t="s">
        <v>139</v>
      </c>
      <c r="BA121" s="67" t="s">
        <v>139</v>
      </c>
      <c r="BB121" s="67" t="s">
        <v>139</v>
      </c>
      <c r="BC121" s="67" t="s">
        <v>139</v>
      </c>
      <c r="BD121" s="67" t="s">
        <v>139</v>
      </c>
      <c r="BE121" s="56">
        <f t="shared" si="27"/>
        <v>71</v>
      </c>
      <c r="BF121" s="88">
        <f t="shared" si="28"/>
        <v>8.2271147161066052E-2</v>
      </c>
      <c r="BG121" s="89">
        <f t="shared" si="29"/>
        <v>863</v>
      </c>
      <c r="BH121" s="23"/>
    </row>
    <row r="122" spans="2:60" ht="14.25" x14ac:dyDescent="0.2">
      <c r="B122" s="14"/>
      <c r="C122" s="191"/>
      <c r="D122" s="56" t="s">
        <v>140</v>
      </c>
      <c r="E122" s="56"/>
      <c r="F122" s="89">
        <f>SUM(F109:F121)</f>
        <v>15596</v>
      </c>
      <c r="G122" s="56">
        <f>SUM(G109:G121)</f>
        <v>2</v>
      </c>
      <c r="H122" s="56">
        <f>SUM(H109:H121)</f>
        <v>1</v>
      </c>
      <c r="I122" s="56">
        <f>SUM(I109:I121)</f>
        <v>1</v>
      </c>
      <c r="J122" s="67" t="s">
        <v>139</v>
      </c>
      <c r="K122" s="89">
        <f>SUM(K109:K121)</f>
        <v>4</v>
      </c>
      <c r="L122" s="56">
        <f>SUM(L109:L121)</f>
        <v>3</v>
      </c>
      <c r="M122" s="67" t="s">
        <v>139</v>
      </c>
      <c r="N122" s="56">
        <f t="shared" ref="N122:T122" si="30">SUM(N109:N121)</f>
        <v>4</v>
      </c>
      <c r="O122" s="56">
        <f t="shared" si="30"/>
        <v>1</v>
      </c>
      <c r="P122" s="89">
        <f t="shared" si="30"/>
        <v>6</v>
      </c>
      <c r="Q122" s="56">
        <f t="shared" si="30"/>
        <v>5</v>
      </c>
      <c r="R122" s="56">
        <f t="shared" si="30"/>
        <v>2</v>
      </c>
      <c r="S122" s="89">
        <f t="shared" si="30"/>
        <v>115</v>
      </c>
      <c r="T122" s="56">
        <f t="shared" si="30"/>
        <v>3</v>
      </c>
      <c r="U122" s="67" t="s">
        <v>139</v>
      </c>
      <c r="V122" s="56">
        <f>SUM(V109:V121)</f>
        <v>1</v>
      </c>
      <c r="W122" s="56">
        <f>SUM(W109:W121)</f>
        <v>1</v>
      </c>
      <c r="X122" s="56">
        <f>SUM(X109:X121)</f>
        <v>27</v>
      </c>
      <c r="Y122" s="67" t="s">
        <v>139</v>
      </c>
      <c r="Z122" s="89">
        <f>SUM(Z109:Z121)</f>
        <v>355</v>
      </c>
      <c r="AA122" s="89">
        <f>SUM(AA109:AA121)</f>
        <v>2</v>
      </c>
      <c r="AB122" s="56">
        <f>SUM(AB109:AB121)</f>
        <v>4</v>
      </c>
      <c r="AC122" s="56">
        <f>SUM(AC109:AC121)</f>
        <v>4</v>
      </c>
      <c r="AD122" s="67" t="s">
        <v>139</v>
      </c>
      <c r="AE122" s="56">
        <f t="shared" ref="AE122:AK122" si="31">SUM(AE109:AE121)</f>
        <v>6</v>
      </c>
      <c r="AF122" s="56">
        <f t="shared" si="31"/>
        <v>4</v>
      </c>
      <c r="AG122" s="89">
        <f t="shared" si="31"/>
        <v>10</v>
      </c>
      <c r="AH122" s="89">
        <f t="shared" si="31"/>
        <v>36</v>
      </c>
      <c r="AI122" s="56">
        <f t="shared" si="31"/>
        <v>3</v>
      </c>
      <c r="AJ122" s="89">
        <f t="shared" si="31"/>
        <v>11</v>
      </c>
      <c r="AK122" s="56">
        <f t="shared" si="31"/>
        <v>4</v>
      </c>
      <c r="AL122" s="67" t="s">
        <v>139</v>
      </c>
      <c r="AM122" s="56">
        <f t="shared" ref="AM122:BB122" si="32">SUM(AM109:AM121)</f>
        <v>3</v>
      </c>
      <c r="AN122" s="56">
        <f t="shared" si="32"/>
        <v>3</v>
      </c>
      <c r="AO122" s="56">
        <f t="shared" si="32"/>
        <v>4</v>
      </c>
      <c r="AP122" s="56">
        <f t="shared" si="32"/>
        <v>1</v>
      </c>
      <c r="AQ122" s="56">
        <f t="shared" si="32"/>
        <v>3</v>
      </c>
      <c r="AR122" s="56">
        <f t="shared" si="32"/>
        <v>10</v>
      </c>
      <c r="AS122" s="56">
        <f t="shared" si="32"/>
        <v>8</v>
      </c>
      <c r="AT122" s="56">
        <f t="shared" si="32"/>
        <v>3</v>
      </c>
      <c r="AU122" s="56">
        <f t="shared" si="32"/>
        <v>16</v>
      </c>
      <c r="AV122" s="56">
        <f t="shared" si="32"/>
        <v>4</v>
      </c>
      <c r="AW122" s="56">
        <f t="shared" si="32"/>
        <v>5</v>
      </c>
      <c r="AX122" s="56">
        <f t="shared" si="32"/>
        <v>2</v>
      </c>
      <c r="AY122" s="56">
        <f t="shared" si="32"/>
        <v>3</v>
      </c>
      <c r="AZ122" s="56">
        <f t="shared" si="32"/>
        <v>2</v>
      </c>
      <c r="BA122" s="56">
        <f t="shared" si="32"/>
        <v>2</v>
      </c>
      <c r="BB122" s="56">
        <f t="shared" si="32"/>
        <v>22</v>
      </c>
      <c r="BC122" s="67" t="s">
        <v>139</v>
      </c>
      <c r="BD122" s="67" t="s">
        <v>139</v>
      </c>
      <c r="BE122" s="56">
        <f t="shared" si="27"/>
        <v>706</v>
      </c>
      <c r="BF122" s="88">
        <f t="shared" si="28"/>
        <v>4.3307569623359098E-2</v>
      </c>
      <c r="BG122" s="89">
        <f t="shared" si="29"/>
        <v>16302</v>
      </c>
      <c r="BH122" s="23"/>
    </row>
    <row r="123" spans="2:60" ht="14.25" x14ac:dyDescent="0.2">
      <c r="B123" s="14"/>
      <c r="C123" s="191">
        <v>2017</v>
      </c>
      <c r="D123" s="56" t="s">
        <v>48</v>
      </c>
      <c r="E123" s="56" t="s">
        <v>49</v>
      </c>
      <c r="F123" s="65">
        <v>1033</v>
      </c>
      <c r="G123" s="67" t="s">
        <v>139</v>
      </c>
      <c r="H123" s="67" t="s">
        <v>139</v>
      </c>
      <c r="I123" s="67" t="s">
        <v>139</v>
      </c>
      <c r="J123" s="67" t="s">
        <v>139</v>
      </c>
      <c r="K123" s="67" t="s">
        <v>139</v>
      </c>
      <c r="L123" s="67" t="s">
        <v>139</v>
      </c>
      <c r="M123" s="67" t="s">
        <v>139</v>
      </c>
      <c r="N123" s="67" t="s">
        <v>139</v>
      </c>
      <c r="O123" s="67" t="s">
        <v>139</v>
      </c>
      <c r="P123" s="67" t="s">
        <v>139</v>
      </c>
      <c r="Q123" s="67" t="s">
        <v>139</v>
      </c>
      <c r="R123" s="67" t="s">
        <v>139</v>
      </c>
      <c r="S123" s="65">
        <v>4</v>
      </c>
      <c r="T123" s="67" t="s">
        <v>139</v>
      </c>
      <c r="U123" s="67" t="s">
        <v>139</v>
      </c>
      <c r="V123" s="67" t="s">
        <v>139</v>
      </c>
      <c r="W123" s="65">
        <v>1</v>
      </c>
      <c r="X123" s="67" t="s">
        <v>139</v>
      </c>
      <c r="Y123" s="67" t="s">
        <v>139</v>
      </c>
      <c r="Z123" s="65">
        <v>12</v>
      </c>
      <c r="AA123" s="67" t="s">
        <v>139</v>
      </c>
      <c r="AB123" s="67" t="s">
        <v>139</v>
      </c>
      <c r="AC123" s="67" t="s">
        <v>139</v>
      </c>
      <c r="AD123" s="67" t="s">
        <v>139</v>
      </c>
      <c r="AE123" s="67" t="s">
        <v>139</v>
      </c>
      <c r="AF123" s="67" t="s">
        <v>139</v>
      </c>
      <c r="AG123" s="67" t="s">
        <v>139</v>
      </c>
      <c r="AH123" s="65">
        <v>2</v>
      </c>
      <c r="AI123" s="67" t="s">
        <v>139</v>
      </c>
      <c r="AJ123" s="65">
        <v>3</v>
      </c>
      <c r="AK123" s="67" t="s">
        <v>139</v>
      </c>
      <c r="AL123" s="67" t="s">
        <v>139</v>
      </c>
      <c r="AM123" s="67" t="s">
        <v>139</v>
      </c>
      <c r="AN123" s="67" t="s">
        <v>139</v>
      </c>
      <c r="AO123" s="67" t="s">
        <v>139</v>
      </c>
      <c r="AP123" s="67" t="s">
        <v>139</v>
      </c>
      <c r="AQ123" s="67" t="s">
        <v>139</v>
      </c>
      <c r="AR123" s="65">
        <v>1</v>
      </c>
      <c r="AS123" s="67" t="s">
        <v>139</v>
      </c>
      <c r="AT123" s="65">
        <v>1</v>
      </c>
      <c r="AU123" s="67" t="s">
        <v>139</v>
      </c>
      <c r="AV123" s="67" t="s">
        <v>139</v>
      </c>
      <c r="AW123" s="67" t="s">
        <v>139</v>
      </c>
      <c r="AX123" s="67" t="s">
        <v>139</v>
      </c>
      <c r="AY123" s="67" t="s">
        <v>139</v>
      </c>
      <c r="AZ123" s="67" t="s">
        <v>139</v>
      </c>
      <c r="BA123" s="67" t="s">
        <v>139</v>
      </c>
      <c r="BB123" s="65">
        <v>1</v>
      </c>
      <c r="BC123" s="67" t="s">
        <v>139</v>
      </c>
      <c r="BD123" s="67" t="s">
        <v>139</v>
      </c>
      <c r="BE123" s="56">
        <f t="shared" si="27"/>
        <v>25</v>
      </c>
      <c r="BF123" s="88">
        <f t="shared" si="28"/>
        <v>2.3629489603024575E-2</v>
      </c>
      <c r="BG123" s="89">
        <f>BE123+F123</f>
        <v>1058</v>
      </c>
      <c r="BH123" s="23"/>
    </row>
    <row r="124" spans="2:60" ht="14.25" x14ac:dyDescent="0.2">
      <c r="B124" s="14"/>
      <c r="C124" s="191"/>
      <c r="D124" s="56" t="s">
        <v>50</v>
      </c>
      <c r="E124" s="56" t="s">
        <v>51</v>
      </c>
      <c r="F124" s="65">
        <v>1418</v>
      </c>
      <c r="G124" s="67" t="s">
        <v>139</v>
      </c>
      <c r="H124" s="67" t="s">
        <v>139</v>
      </c>
      <c r="I124" s="67" t="s">
        <v>139</v>
      </c>
      <c r="J124" s="67" t="s">
        <v>139</v>
      </c>
      <c r="K124" s="67" t="s">
        <v>139</v>
      </c>
      <c r="L124" s="67" t="s">
        <v>139</v>
      </c>
      <c r="M124" s="67" t="s">
        <v>139</v>
      </c>
      <c r="N124" s="65">
        <v>1</v>
      </c>
      <c r="O124" s="67" t="s">
        <v>139</v>
      </c>
      <c r="P124" s="65">
        <v>1</v>
      </c>
      <c r="Q124" s="67" t="s">
        <v>139</v>
      </c>
      <c r="R124" s="67" t="s">
        <v>139</v>
      </c>
      <c r="S124" s="65">
        <v>7</v>
      </c>
      <c r="T124" s="67" t="s">
        <v>139</v>
      </c>
      <c r="U124" s="67" t="s">
        <v>139</v>
      </c>
      <c r="V124" s="67" t="s">
        <v>139</v>
      </c>
      <c r="W124" s="67" t="s">
        <v>139</v>
      </c>
      <c r="X124" s="65">
        <v>4</v>
      </c>
      <c r="Y124" s="67" t="s">
        <v>139</v>
      </c>
      <c r="Z124" s="65">
        <v>17</v>
      </c>
      <c r="AA124" s="67" t="s">
        <v>139</v>
      </c>
      <c r="AB124" s="67" t="s">
        <v>139</v>
      </c>
      <c r="AC124" s="67" t="s">
        <v>139</v>
      </c>
      <c r="AD124" s="67" t="s">
        <v>139</v>
      </c>
      <c r="AE124" s="67" t="s">
        <v>139</v>
      </c>
      <c r="AF124" s="67" t="s">
        <v>139</v>
      </c>
      <c r="AG124" s="65">
        <v>1</v>
      </c>
      <c r="AH124" s="67" t="s">
        <v>139</v>
      </c>
      <c r="AI124" s="67" t="s">
        <v>139</v>
      </c>
      <c r="AJ124" s="67" t="s">
        <v>139</v>
      </c>
      <c r="AK124" s="67" t="s">
        <v>139</v>
      </c>
      <c r="AL124" s="67" t="s">
        <v>139</v>
      </c>
      <c r="AM124" s="67" t="s">
        <v>139</v>
      </c>
      <c r="AN124" s="67" t="s">
        <v>139</v>
      </c>
      <c r="AO124" s="65">
        <v>1</v>
      </c>
      <c r="AP124" s="67" t="s">
        <v>139</v>
      </c>
      <c r="AQ124" s="67" t="s">
        <v>139</v>
      </c>
      <c r="AR124" s="67" t="s">
        <v>139</v>
      </c>
      <c r="AS124" s="67" t="s">
        <v>139</v>
      </c>
      <c r="AT124" s="67" t="s">
        <v>139</v>
      </c>
      <c r="AU124" s="67" t="s">
        <v>139</v>
      </c>
      <c r="AV124" s="67" t="s">
        <v>139</v>
      </c>
      <c r="AW124" s="67" t="s">
        <v>139</v>
      </c>
      <c r="AX124" s="67" t="s">
        <v>139</v>
      </c>
      <c r="AY124" s="67" t="s">
        <v>139</v>
      </c>
      <c r="AZ124" s="65">
        <v>7</v>
      </c>
      <c r="BA124" s="67" t="s">
        <v>139</v>
      </c>
      <c r="BB124" s="65">
        <v>6</v>
      </c>
      <c r="BC124" s="67" t="s">
        <v>139</v>
      </c>
      <c r="BD124" s="67" t="s">
        <v>139</v>
      </c>
      <c r="BE124" s="56">
        <f t="shared" si="27"/>
        <v>45</v>
      </c>
      <c r="BF124" s="88">
        <f t="shared" si="28"/>
        <v>3.0758714969241284E-2</v>
      </c>
      <c r="BG124" s="89">
        <f t="shared" ref="BG124:BG136" si="33">BE124+F124</f>
        <v>1463</v>
      </c>
      <c r="BH124" s="23"/>
    </row>
    <row r="125" spans="2:60" ht="14.25" x14ac:dyDescent="0.2">
      <c r="B125" s="14"/>
      <c r="C125" s="191"/>
      <c r="D125" s="56" t="s">
        <v>52</v>
      </c>
      <c r="E125" s="56" t="s">
        <v>53</v>
      </c>
      <c r="F125" s="65">
        <v>1017</v>
      </c>
      <c r="G125" s="67" t="s">
        <v>139</v>
      </c>
      <c r="H125" s="67" t="s">
        <v>139</v>
      </c>
      <c r="I125" s="67" t="s">
        <v>139</v>
      </c>
      <c r="J125" s="67" t="s">
        <v>139</v>
      </c>
      <c r="K125" s="67" t="s">
        <v>139</v>
      </c>
      <c r="L125" s="65">
        <v>1</v>
      </c>
      <c r="M125" s="67" t="s">
        <v>139</v>
      </c>
      <c r="N125" s="65">
        <v>1</v>
      </c>
      <c r="O125" s="67" t="s">
        <v>139</v>
      </c>
      <c r="P125" s="67" t="s">
        <v>139</v>
      </c>
      <c r="Q125" s="67" t="s">
        <v>139</v>
      </c>
      <c r="R125" s="67" t="s">
        <v>139</v>
      </c>
      <c r="S125" s="65">
        <v>1</v>
      </c>
      <c r="T125" s="67" t="s">
        <v>139</v>
      </c>
      <c r="U125" s="67" t="s">
        <v>139</v>
      </c>
      <c r="V125" s="67" t="s">
        <v>139</v>
      </c>
      <c r="W125" s="67" t="s">
        <v>139</v>
      </c>
      <c r="X125" s="65">
        <v>1</v>
      </c>
      <c r="Y125" s="67" t="s">
        <v>139</v>
      </c>
      <c r="Z125" s="65">
        <v>43</v>
      </c>
      <c r="AA125" s="67" t="s">
        <v>139</v>
      </c>
      <c r="AB125" s="67" t="s">
        <v>139</v>
      </c>
      <c r="AC125" s="67" t="s">
        <v>139</v>
      </c>
      <c r="AD125" s="67" t="s">
        <v>139</v>
      </c>
      <c r="AE125" s="67" t="s">
        <v>139</v>
      </c>
      <c r="AF125" s="67" t="s">
        <v>139</v>
      </c>
      <c r="AG125" s="67" t="s">
        <v>139</v>
      </c>
      <c r="AH125" s="65">
        <v>2</v>
      </c>
      <c r="AI125" s="67" t="s">
        <v>139</v>
      </c>
      <c r="AJ125" s="67" t="s">
        <v>139</v>
      </c>
      <c r="AK125" s="67" t="s">
        <v>139</v>
      </c>
      <c r="AL125" s="67" t="s">
        <v>139</v>
      </c>
      <c r="AM125" s="67" t="s">
        <v>139</v>
      </c>
      <c r="AN125" s="67" t="s">
        <v>139</v>
      </c>
      <c r="AO125" s="67" t="s">
        <v>139</v>
      </c>
      <c r="AP125" s="67" t="s">
        <v>139</v>
      </c>
      <c r="AQ125" s="65">
        <v>2</v>
      </c>
      <c r="AR125" s="67" t="s">
        <v>139</v>
      </c>
      <c r="AS125" s="67" t="s">
        <v>139</v>
      </c>
      <c r="AT125" s="67" t="s">
        <v>139</v>
      </c>
      <c r="AU125" s="67" t="s">
        <v>139</v>
      </c>
      <c r="AV125" s="67" t="s">
        <v>139</v>
      </c>
      <c r="AW125" s="67" t="s">
        <v>139</v>
      </c>
      <c r="AX125" s="67" t="s">
        <v>139</v>
      </c>
      <c r="AY125" s="67" t="s">
        <v>139</v>
      </c>
      <c r="AZ125" s="67" t="s">
        <v>139</v>
      </c>
      <c r="BA125" s="67" t="s">
        <v>139</v>
      </c>
      <c r="BB125" s="67" t="s">
        <v>139</v>
      </c>
      <c r="BC125" s="67" t="s">
        <v>139</v>
      </c>
      <c r="BD125" s="67" t="s">
        <v>139</v>
      </c>
      <c r="BE125" s="56">
        <f t="shared" si="27"/>
        <v>51</v>
      </c>
      <c r="BF125" s="88">
        <f t="shared" si="28"/>
        <v>4.7752808988764044E-2</v>
      </c>
      <c r="BG125" s="89">
        <f t="shared" si="33"/>
        <v>1068</v>
      </c>
      <c r="BH125" s="23"/>
    </row>
    <row r="126" spans="2:60" ht="14.25" x14ac:dyDescent="0.2">
      <c r="B126" s="14"/>
      <c r="C126" s="191"/>
      <c r="D126" s="56" t="s">
        <v>54</v>
      </c>
      <c r="E126" s="56" t="s">
        <v>55</v>
      </c>
      <c r="F126" s="65">
        <v>1356</v>
      </c>
      <c r="G126" s="67" t="s">
        <v>139</v>
      </c>
      <c r="H126" s="67" t="s">
        <v>139</v>
      </c>
      <c r="I126" s="67" t="s">
        <v>139</v>
      </c>
      <c r="J126" s="67" t="s">
        <v>139</v>
      </c>
      <c r="K126" s="67" t="s">
        <v>139</v>
      </c>
      <c r="L126" s="67" t="s">
        <v>139</v>
      </c>
      <c r="M126" s="67" t="s">
        <v>139</v>
      </c>
      <c r="N126" s="67" t="s">
        <v>139</v>
      </c>
      <c r="O126" s="67" t="s">
        <v>139</v>
      </c>
      <c r="P126" s="67" t="s">
        <v>139</v>
      </c>
      <c r="Q126" s="67" t="s">
        <v>139</v>
      </c>
      <c r="R126" s="67" t="s">
        <v>139</v>
      </c>
      <c r="S126" s="65">
        <v>5</v>
      </c>
      <c r="T126" s="67" t="s">
        <v>139</v>
      </c>
      <c r="U126" s="67" t="s">
        <v>139</v>
      </c>
      <c r="V126" s="67" t="s">
        <v>139</v>
      </c>
      <c r="W126" s="67" t="s">
        <v>139</v>
      </c>
      <c r="X126" s="67" t="s">
        <v>139</v>
      </c>
      <c r="Y126" s="67" t="s">
        <v>139</v>
      </c>
      <c r="Z126" s="65">
        <v>10</v>
      </c>
      <c r="AA126" s="67" t="s">
        <v>139</v>
      </c>
      <c r="AB126" s="67" t="s">
        <v>139</v>
      </c>
      <c r="AC126" s="67" t="s">
        <v>139</v>
      </c>
      <c r="AD126" s="67" t="s">
        <v>139</v>
      </c>
      <c r="AE126" s="67" t="s">
        <v>139</v>
      </c>
      <c r="AF126" s="67" t="s">
        <v>139</v>
      </c>
      <c r="AG126" s="65">
        <v>1</v>
      </c>
      <c r="AH126" s="65">
        <v>2</v>
      </c>
      <c r="AI126" s="67" t="s">
        <v>139</v>
      </c>
      <c r="AJ126" s="67" t="s">
        <v>139</v>
      </c>
      <c r="AK126" s="67" t="s">
        <v>139</v>
      </c>
      <c r="AL126" s="67" t="s">
        <v>139</v>
      </c>
      <c r="AM126" s="67" t="s">
        <v>139</v>
      </c>
      <c r="AN126" s="67" t="s">
        <v>139</v>
      </c>
      <c r="AO126" s="67" t="s">
        <v>139</v>
      </c>
      <c r="AP126" s="67" t="s">
        <v>139</v>
      </c>
      <c r="AQ126" s="67" t="s">
        <v>139</v>
      </c>
      <c r="AR126" s="65">
        <v>1</v>
      </c>
      <c r="AS126" s="67" t="s">
        <v>139</v>
      </c>
      <c r="AT126" s="65">
        <v>2</v>
      </c>
      <c r="AU126" s="67" t="s">
        <v>139</v>
      </c>
      <c r="AV126" s="67" t="s">
        <v>139</v>
      </c>
      <c r="AW126" s="67" t="s">
        <v>139</v>
      </c>
      <c r="AX126" s="67" t="s">
        <v>139</v>
      </c>
      <c r="AY126" s="67" t="s">
        <v>139</v>
      </c>
      <c r="AZ126" s="67" t="s">
        <v>139</v>
      </c>
      <c r="BA126" s="67" t="s">
        <v>139</v>
      </c>
      <c r="BB126" s="67" t="s">
        <v>139</v>
      </c>
      <c r="BC126" s="67" t="s">
        <v>139</v>
      </c>
      <c r="BD126" s="67" t="s">
        <v>139</v>
      </c>
      <c r="BE126" s="56">
        <f t="shared" si="27"/>
        <v>21</v>
      </c>
      <c r="BF126" s="88">
        <f t="shared" si="28"/>
        <v>1.5250544662309368E-2</v>
      </c>
      <c r="BG126" s="89">
        <f t="shared" si="33"/>
        <v>1377</v>
      </c>
      <c r="BH126" s="23"/>
    </row>
    <row r="127" spans="2:60" ht="14.25" x14ac:dyDescent="0.2">
      <c r="B127" s="14"/>
      <c r="C127" s="191"/>
      <c r="D127" s="56" t="s">
        <v>56</v>
      </c>
      <c r="E127" s="56" t="s">
        <v>57</v>
      </c>
      <c r="F127" s="65">
        <v>1019</v>
      </c>
      <c r="G127" s="67" t="s">
        <v>139</v>
      </c>
      <c r="H127" s="67" t="s">
        <v>139</v>
      </c>
      <c r="I127" s="67" t="s">
        <v>139</v>
      </c>
      <c r="J127" s="67" t="s">
        <v>139</v>
      </c>
      <c r="K127" s="67" t="s">
        <v>139</v>
      </c>
      <c r="L127" s="67" t="s">
        <v>139</v>
      </c>
      <c r="M127" s="67" t="s">
        <v>139</v>
      </c>
      <c r="N127" s="67" t="s">
        <v>139</v>
      </c>
      <c r="O127" s="67" t="s">
        <v>139</v>
      </c>
      <c r="P127" s="67" t="s">
        <v>139</v>
      </c>
      <c r="Q127" s="67" t="s">
        <v>139</v>
      </c>
      <c r="R127" s="65">
        <v>5</v>
      </c>
      <c r="S127" s="65">
        <v>2</v>
      </c>
      <c r="T127" s="65">
        <v>1</v>
      </c>
      <c r="U127" s="67" t="s">
        <v>139</v>
      </c>
      <c r="V127" s="67" t="s">
        <v>139</v>
      </c>
      <c r="W127" s="65">
        <v>1</v>
      </c>
      <c r="X127" s="67" t="s">
        <v>139</v>
      </c>
      <c r="Y127" s="67" t="s">
        <v>139</v>
      </c>
      <c r="Z127" s="65">
        <v>22</v>
      </c>
      <c r="AA127" s="67" t="s">
        <v>139</v>
      </c>
      <c r="AB127" s="67" t="s">
        <v>139</v>
      </c>
      <c r="AC127" s="67" t="s">
        <v>139</v>
      </c>
      <c r="AD127" s="67" t="s">
        <v>139</v>
      </c>
      <c r="AE127" s="67" t="s">
        <v>139</v>
      </c>
      <c r="AF127" s="67" t="s">
        <v>139</v>
      </c>
      <c r="AG127" s="65">
        <v>2</v>
      </c>
      <c r="AH127" s="67" t="s">
        <v>139</v>
      </c>
      <c r="AI127" s="67" t="s">
        <v>139</v>
      </c>
      <c r="AJ127" s="67" t="s">
        <v>139</v>
      </c>
      <c r="AK127" s="67" t="s">
        <v>139</v>
      </c>
      <c r="AL127" s="67" t="s">
        <v>139</v>
      </c>
      <c r="AM127" s="67" t="s">
        <v>139</v>
      </c>
      <c r="AN127" s="67" t="s">
        <v>139</v>
      </c>
      <c r="AO127" s="67" t="s">
        <v>139</v>
      </c>
      <c r="AP127" s="67" t="s">
        <v>139</v>
      </c>
      <c r="AQ127" s="67" t="s">
        <v>139</v>
      </c>
      <c r="AR127" s="67" t="s">
        <v>139</v>
      </c>
      <c r="AS127" s="65">
        <v>1</v>
      </c>
      <c r="AT127" s="65">
        <v>1</v>
      </c>
      <c r="AU127" s="67" t="s">
        <v>139</v>
      </c>
      <c r="AV127" s="67" t="s">
        <v>139</v>
      </c>
      <c r="AW127" s="67" t="s">
        <v>139</v>
      </c>
      <c r="AX127" s="67" t="s">
        <v>139</v>
      </c>
      <c r="AY127" s="67" t="s">
        <v>139</v>
      </c>
      <c r="AZ127" s="67" t="s">
        <v>139</v>
      </c>
      <c r="BA127" s="67" t="s">
        <v>139</v>
      </c>
      <c r="BB127" s="67" t="s">
        <v>139</v>
      </c>
      <c r="BC127" s="67" t="s">
        <v>139</v>
      </c>
      <c r="BD127" s="67" t="s">
        <v>139</v>
      </c>
      <c r="BE127" s="56">
        <f t="shared" si="27"/>
        <v>35</v>
      </c>
      <c r="BF127" s="88">
        <f t="shared" si="28"/>
        <v>3.3206831119544589E-2</v>
      </c>
      <c r="BG127" s="89">
        <f t="shared" si="33"/>
        <v>1054</v>
      </c>
      <c r="BH127" s="23"/>
    </row>
    <row r="128" spans="2:60" ht="14.25" x14ac:dyDescent="0.2">
      <c r="B128" s="14"/>
      <c r="C128" s="191"/>
      <c r="D128" s="56" t="s">
        <v>58</v>
      </c>
      <c r="E128" s="56" t="s">
        <v>59</v>
      </c>
      <c r="F128" s="65">
        <v>646</v>
      </c>
      <c r="G128" s="67" t="s">
        <v>139</v>
      </c>
      <c r="H128" s="67" t="s">
        <v>139</v>
      </c>
      <c r="I128" s="67" t="s">
        <v>139</v>
      </c>
      <c r="J128" s="67" t="s">
        <v>139</v>
      </c>
      <c r="K128" s="67" t="s">
        <v>139</v>
      </c>
      <c r="L128" s="67" t="s">
        <v>139</v>
      </c>
      <c r="M128" s="67" t="s">
        <v>139</v>
      </c>
      <c r="N128" s="67" t="s">
        <v>139</v>
      </c>
      <c r="O128" s="67" t="s">
        <v>139</v>
      </c>
      <c r="P128" s="65">
        <v>1</v>
      </c>
      <c r="Q128" s="67" t="s">
        <v>139</v>
      </c>
      <c r="R128" s="67" t="s">
        <v>139</v>
      </c>
      <c r="S128" s="65">
        <v>7</v>
      </c>
      <c r="T128" s="67" t="s">
        <v>139</v>
      </c>
      <c r="U128" s="67" t="s">
        <v>139</v>
      </c>
      <c r="V128" s="67" t="s">
        <v>139</v>
      </c>
      <c r="W128" s="67" t="s">
        <v>139</v>
      </c>
      <c r="X128" s="65">
        <v>1</v>
      </c>
      <c r="Y128" s="67" t="s">
        <v>139</v>
      </c>
      <c r="Z128" s="65">
        <v>22</v>
      </c>
      <c r="AA128" s="67" t="s">
        <v>139</v>
      </c>
      <c r="AB128" s="67" t="s">
        <v>139</v>
      </c>
      <c r="AC128" s="67" t="s">
        <v>139</v>
      </c>
      <c r="AD128" s="67" t="s">
        <v>139</v>
      </c>
      <c r="AE128" s="65">
        <v>1</v>
      </c>
      <c r="AF128" s="67" t="s">
        <v>139</v>
      </c>
      <c r="AG128" s="67" t="s">
        <v>139</v>
      </c>
      <c r="AH128" s="65">
        <v>3</v>
      </c>
      <c r="AI128" s="67" t="s">
        <v>139</v>
      </c>
      <c r="AJ128" s="67" t="s">
        <v>139</v>
      </c>
      <c r="AK128" s="67" t="s">
        <v>139</v>
      </c>
      <c r="AL128" s="67" t="s">
        <v>139</v>
      </c>
      <c r="AM128" s="67" t="s">
        <v>139</v>
      </c>
      <c r="AN128" s="67" t="s">
        <v>139</v>
      </c>
      <c r="AO128" s="67" t="s">
        <v>139</v>
      </c>
      <c r="AP128" s="67" t="s">
        <v>139</v>
      </c>
      <c r="AQ128" s="67" t="s">
        <v>139</v>
      </c>
      <c r="AR128" s="67" t="s">
        <v>139</v>
      </c>
      <c r="AS128" s="67" t="s">
        <v>139</v>
      </c>
      <c r="AT128" s="67" t="s">
        <v>139</v>
      </c>
      <c r="AU128" s="67" t="s">
        <v>139</v>
      </c>
      <c r="AV128" s="67" t="s">
        <v>139</v>
      </c>
      <c r="AW128" s="67" t="s">
        <v>139</v>
      </c>
      <c r="AX128" s="67" t="s">
        <v>139</v>
      </c>
      <c r="AY128" s="67" t="s">
        <v>139</v>
      </c>
      <c r="AZ128" s="67" t="s">
        <v>139</v>
      </c>
      <c r="BA128" s="67" t="s">
        <v>139</v>
      </c>
      <c r="BB128" s="65">
        <v>6</v>
      </c>
      <c r="BC128" s="67" t="s">
        <v>139</v>
      </c>
      <c r="BD128" s="67" t="s">
        <v>139</v>
      </c>
      <c r="BE128" s="56">
        <f t="shared" si="27"/>
        <v>41</v>
      </c>
      <c r="BF128" s="88">
        <f t="shared" si="28"/>
        <v>5.9679767103347887E-2</v>
      </c>
      <c r="BG128" s="89">
        <f t="shared" si="33"/>
        <v>687</v>
      </c>
      <c r="BH128" s="23"/>
    </row>
    <row r="129" spans="2:60" ht="14.25" x14ac:dyDescent="0.2">
      <c r="B129" s="14"/>
      <c r="C129" s="191"/>
      <c r="D129" s="56" t="s">
        <v>60</v>
      </c>
      <c r="E129" s="56" t="s">
        <v>61</v>
      </c>
      <c r="F129" s="65">
        <v>2292</v>
      </c>
      <c r="G129" s="65">
        <v>1</v>
      </c>
      <c r="H129" s="67" t="s">
        <v>139</v>
      </c>
      <c r="I129" s="65">
        <v>2</v>
      </c>
      <c r="J129" s="67" t="s">
        <v>139</v>
      </c>
      <c r="K129" s="67" t="s">
        <v>139</v>
      </c>
      <c r="L129" s="65">
        <v>1</v>
      </c>
      <c r="M129" s="67" t="s">
        <v>139</v>
      </c>
      <c r="N129" s="65">
        <v>1</v>
      </c>
      <c r="O129" s="65">
        <v>1</v>
      </c>
      <c r="P129" s="67" t="s">
        <v>139</v>
      </c>
      <c r="Q129" s="67" t="s">
        <v>139</v>
      </c>
      <c r="R129" s="65">
        <v>1</v>
      </c>
      <c r="S129" s="65">
        <v>17</v>
      </c>
      <c r="T129" s="67" t="s">
        <v>139</v>
      </c>
      <c r="U129" s="67" t="s">
        <v>139</v>
      </c>
      <c r="V129" s="65">
        <v>1</v>
      </c>
      <c r="W129" s="67" t="s">
        <v>139</v>
      </c>
      <c r="X129" s="65">
        <v>1</v>
      </c>
      <c r="Y129" s="67" t="s">
        <v>139</v>
      </c>
      <c r="Z129" s="65">
        <v>39</v>
      </c>
      <c r="AA129" s="67" t="s">
        <v>139</v>
      </c>
      <c r="AB129" s="65">
        <v>1</v>
      </c>
      <c r="AC129" s="67" t="s">
        <v>139</v>
      </c>
      <c r="AD129" s="65">
        <v>1</v>
      </c>
      <c r="AE129" s="67" t="s">
        <v>139</v>
      </c>
      <c r="AF129" s="65">
        <v>5</v>
      </c>
      <c r="AG129" s="67" t="s">
        <v>139</v>
      </c>
      <c r="AH129" s="65">
        <v>3</v>
      </c>
      <c r="AI129" s="67" t="s">
        <v>139</v>
      </c>
      <c r="AJ129" s="65">
        <v>3</v>
      </c>
      <c r="AK129" s="67" t="s">
        <v>139</v>
      </c>
      <c r="AL129" s="67" t="s">
        <v>139</v>
      </c>
      <c r="AM129" s="65">
        <v>2</v>
      </c>
      <c r="AN129" s="65">
        <v>2</v>
      </c>
      <c r="AO129" s="65">
        <v>3</v>
      </c>
      <c r="AP129" s="65">
        <v>1</v>
      </c>
      <c r="AQ129" s="67" t="s">
        <v>139</v>
      </c>
      <c r="AR129" s="67" t="s">
        <v>139</v>
      </c>
      <c r="AS129" s="67" t="s">
        <v>139</v>
      </c>
      <c r="AT129" s="67" t="s">
        <v>139</v>
      </c>
      <c r="AU129" s="67" t="s">
        <v>139</v>
      </c>
      <c r="AV129" s="67" t="s">
        <v>139</v>
      </c>
      <c r="AW129" s="67" t="s">
        <v>139</v>
      </c>
      <c r="AX129" s="67" t="s">
        <v>139</v>
      </c>
      <c r="AY129" s="67" t="s">
        <v>139</v>
      </c>
      <c r="AZ129" s="65">
        <v>1</v>
      </c>
      <c r="BA129" s="67" t="s">
        <v>139</v>
      </c>
      <c r="BB129" s="67" t="s">
        <v>139</v>
      </c>
      <c r="BC129" s="67" t="s">
        <v>139</v>
      </c>
      <c r="BD129" s="67" t="s">
        <v>139</v>
      </c>
      <c r="BE129" s="89">
        <f t="shared" si="27"/>
        <v>87</v>
      </c>
      <c r="BF129" s="88">
        <f t="shared" si="28"/>
        <v>3.6569987389659518E-2</v>
      </c>
      <c r="BG129" s="89">
        <f t="shared" si="33"/>
        <v>2379</v>
      </c>
      <c r="BH129" s="23"/>
    </row>
    <row r="130" spans="2:60" ht="14.25" x14ac:dyDescent="0.2">
      <c r="B130" s="14"/>
      <c r="C130" s="191"/>
      <c r="D130" s="56" t="s">
        <v>62</v>
      </c>
      <c r="E130" s="56" t="s">
        <v>63</v>
      </c>
      <c r="F130" s="65">
        <v>1121</v>
      </c>
      <c r="G130" s="67" t="s">
        <v>139</v>
      </c>
      <c r="H130" s="67" t="s">
        <v>139</v>
      </c>
      <c r="I130" s="67" t="s">
        <v>139</v>
      </c>
      <c r="J130" s="67" t="s">
        <v>139</v>
      </c>
      <c r="K130" s="67" t="s">
        <v>139</v>
      </c>
      <c r="L130" s="67" t="s">
        <v>139</v>
      </c>
      <c r="M130" s="67" t="s">
        <v>139</v>
      </c>
      <c r="N130" s="67" t="s">
        <v>139</v>
      </c>
      <c r="O130" s="67" t="s">
        <v>139</v>
      </c>
      <c r="P130" s="67" t="s">
        <v>139</v>
      </c>
      <c r="Q130" s="67" t="s">
        <v>139</v>
      </c>
      <c r="R130" s="67" t="s">
        <v>139</v>
      </c>
      <c r="S130" s="65">
        <v>3</v>
      </c>
      <c r="T130" s="67" t="s">
        <v>139</v>
      </c>
      <c r="U130" s="67" t="s">
        <v>139</v>
      </c>
      <c r="V130" s="67" t="s">
        <v>139</v>
      </c>
      <c r="W130" s="67" t="s">
        <v>139</v>
      </c>
      <c r="X130" s="67" t="s">
        <v>139</v>
      </c>
      <c r="Y130" s="67" t="s">
        <v>139</v>
      </c>
      <c r="Z130" s="65">
        <v>6</v>
      </c>
      <c r="AA130" s="67" t="s">
        <v>139</v>
      </c>
      <c r="AB130" s="67" t="s">
        <v>139</v>
      </c>
      <c r="AC130" s="67" t="s">
        <v>139</v>
      </c>
      <c r="AD130" s="67" t="s">
        <v>139</v>
      </c>
      <c r="AE130" s="67" t="s">
        <v>139</v>
      </c>
      <c r="AF130" s="67" t="s">
        <v>139</v>
      </c>
      <c r="AG130" s="67" t="s">
        <v>139</v>
      </c>
      <c r="AH130" s="65">
        <v>1</v>
      </c>
      <c r="AI130" s="67" t="s">
        <v>139</v>
      </c>
      <c r="AJ130" s="67" t="s">
        <v>139</v>
      </c>
      <c r="AK130" s="67" t="s">
        <v>139</v>
      </c>
      <c r="AL130" s="67" t="s">
        <v>139</v>
      </c>
      <c r="AM130" s="67" t="s">
        <v>139</v>
      </c>
      <c r="AN130" s="67" t="s">
        <v>139</v>
      </c>
      <c r="AO130" s="67" t="s">
        <v>139</v>
      </c>
      <c r="AP130" s="65">
        <v>1</v>
      </c>
      <c r="AQ130" s="67" t="s">
        <v>139</v>
      </c>
      <c r="AR130" s="67" t="s">
        <v>139</v>
      </c>
      <c r="AS130" s="65">
        <v>2</v>
      </c>
      <c r="AT130" s="67" t="s">
        <v>139</v>
      </c>
      <c r="AU130" s="67" t="s">
        <v>139</v>
      </c>
      <c r="AV130" s="67" t="s">
        <v>139</v>
      </c>
      <c r="AW130" s="67" t="s">
        <v>139</v>
      </c>
      <c r="AX130" s="67" t="s">
        <v>139</v>
      </c>
      <c r="AY130" s="65">
        <v>1</v>
      </c>
      <c r="AZ130" s="67" t="s">
        <v>139</v>
      </c>
      <c r="BA130" s="67" t="s">
        <v>139</v>
      </c>
      <c r="BB130" s="67" t="s">
        <v>139</v>
      </c>
      <c r="BC130" s="67" t="s">
        <v>139</v>
      </c>
      <c r="BD130" s="67" t="s">
        <v>139</v>
      </c>
      <c r="BE130" s="56">
        <f t="shared" si="27"/>
        <v>14</v>
      </c>
      <c r="BF130" s="88">
        <f t="shared" si="28"/>
        <v>1.2334801762114538E-2</v>
      </c>
      <c r="BG130" s="89">
        <f t="shared" si="33"/>
        <v>1135</v>
      </c>
      <c r="BH130" s="23"/>
    </row>
    <row r="131" spans="2:60" ht="14.25" x14ac:dyDescent="0.2">
      <c r="B131" s="14"/>
      <c r="C131" s="191"/>
      <c r="D131" s="56" t="s">
        <v>64</v>
      </c>
      <c r="E131" s="56" t="s">
        <v>65</v>
      </c>
      <c r="F131" s="65">
        <v>1294</v>
      </c>
      <c r="G131" s="67" t="s">
        <v>139</v>
      </c>
      <c r="H131" s="67" t="s">
        <v>139</v>
      </c>
      <c r="I131" s="67" t="s">
        <v>139</v>
      </c>
      <c r="J131" s="67" t="s">
        <v>139</v>
      </c>
      <c r="K131" s="67" t="s">
        <v>139</v>
      </c>
      <c r="L131" s="67" t="s">
        <v>139</v>
      </c>
      <c r="M131" s="65">
        <v>1</v>
      </c>
      <c r="N131" s="67" t="s">
        <v>139</v>
      </c>
      <c r="O131" s="65">
        <v>1</v>
      </c>
      <c r="P131" s="67" t="s">
        <v>139</v>
      </c>
      <c r="Q131" s="67" t="s">
        <v>139</v>
      </c>
      <c r="R131" s="67" t="s">
        <v>139</v>
      </c>
      <c r="S131" s="65">
        <v>1</v>
      </c>
      <c r="T131" s="67" t="s">
        <v>139</v>
      </c>
      <c r="U131" s="67" t="s">
        <v>139</v>
      </c>
      <c r="V131" s="67" t="s">
        <v>139</v>
      </c>
      <c r="W131" s="67" t="s">
        <v>139</v>
      </c>
      <c r="X131" s="67" t="s">
        <v>139</v>
      </c>
      <c r="Y131" s="67" t="s">
        <v>139</v>
      </c>
      <c r="Z131" s="65">
        <v>16</v>
      </c>
      <c r="AA131" s="67" t="s">
        <v>139</v>
      </c>
      <c r="AB131" s="65">
        <v>1</v>
      </c>
      <c r="AC131" s="67" t="s">
        <v>139</v>
      </c>
      <c r="AD131" s="65">
        <v>1</v>
      </c>
      <c r="AE131" s="67" t="s">
        <v>139</v>
      </c>
      <c r="AF131" s="67" t="s">
        <v>139</v>
      </c>
      <c r="AG131" s="67" t="s">
        <v>139</v>
      </c>
      <c r="AH131" s="67"/>
      <c r="AI131" s="67" t="s">
        <v>139</v>
      </c>
      <c r="AJ131" s="65">
        <v>1</v>
      </c>
      <c r="AK131" s="65">
        <v>1</v>
      </c>
      <c r="AL131" s="67" t="s">
        <v>139</v>
      </c>
      <c r="AM131" s="67" t="s">
        <v>139</v>
      </c>
      <c r="AN131" s="67" t="s">
        <v>139</v>
      </c>
      <c r="AO131" s="67" t="s">
        <v>139</v>
      </c>
      <c r="AP131" s="67"/>
      <c r="AQ131" s="65">
        <v>1</v>
      </c>
      <c r="AR131" s="67" t="s">
        <v>139</v>
      </c>
      <c r="AS131" s="65">
        <v>2</v>
      </c>
      <c r="AT131" s="67" t="s">
        <v>139</v>
      </c>
      <c r="AU131" s="67" t="s">
        <v>139</v>
      </c>
      <c r="AV131" s="67" t="s">
        <v>139</v>
      </c>
      <c r="AW131" s="67" t="s">
        <v>139</v>
      </c>
      <c r="AX131" s="67" t="s">
        <v>139</v>
      </c>
      <c r="AY131" s="67" t="s">
        <v>139</v>
      </c>
      <c r="AZ131" s="65">
        <v>2</v>
      </c>
      <c r="BA131" s="67" t="s">
        <v>139</v>
      </c>
      <c r="BB131" s="65">
        <v>2</v>
      </c>
      <c r="BC131" s="67" t="s">
        <v>139</v>
      </c>
      <c r="BD131" s="67" t="s">
        <v>139</v>
      </c>
      <c r="BE131" s="56">
        <f t="shared" si="27"/>
        <v>30</v>
      </c>
      <c r="BF131" s="88">
        <f t="shared" si="28"/>
        <v>2.2658610271903322E-2</v>
      </c>
      <c r="BG131" s="89">
        <f t="shared" si="33"/>
        <v>1324</v>
      </c>
      <c r="BH131" s="23"/>
    </row>
    <row r="132" spans="2:60" ht="14.25" x14ac:dyDescent="0.2">
      <c r="B132" s="14"/>
      <c r="C132" s="191"/>
      <c r="D132" s="56" t="s">
        <v>66</v>
      </c>
      <c r="E132" s="56" t="s">
        <v>67</v>
      </c>
      <c r="F132" s="65">
        <v>1293</v>
      </c>
      <c r="G132" s="67" t="s">
        <v>139</v>
      </c>
      <c r="H132" s="67" t="s">
        <v>139</v>
      </c>
      <c r="I132" s="67" t="s">
        <v>139</v>
      </c>
      <c r="J132" s="67" t="s">
        <v>139</v>
      </c>
      <c r="K132" s="65">
        <v>1</v>
      </c>
      <c r="L132" s="65">
        <v>2</v>
      </c>
      <c r="M132" s="65">
        <v>1</v>
      </c>
      <c r="N132" s="67" t="s">
        <v>139</v>
      </c>
      <c r="O132" s="67" t="s">
        <v>139</v>
      </c>
      <c r="P132" s="67" t="s">
        <v>139</v>
      </c>
      <c r="Q132" s="67" t="s">
        <v>139</v>
      </c>
      <c r="R132" s="67" t="s">
        <v>139</v>
      </c>
      <c r="S132" s="65">
        <v>15</v>
      </c>
      <c r="T132" s="67" t="s">
        <v>139</v>
      </c>
      <c r="U132" s="67" t="s">
        <v>139</v>
      </c>
      <c r="V132" s="67" t="s">
        <v>139</v>
      </c>
      <c r="W132" s="67" t="s">
        <v>139</v>
      </c>
      <c r="X132" s="67" t="s">
        <v>139</v>
      </c>
      <c r="Y132" s="67" t="s">
        <v>139</v>
      </c>
      <c r="Z132" s="65">
        <v>15</v>
      </c>
      <c r="AA132" s="67" t="s">
        <v>139</v>
      </c>
      <c r="AB132" s="67" t="s">
        <v>139</v>
      </c>
      <c r="AC132" s="67" t="s">
        <v>139</v>
      </c>
      <c r="AD132" s="67" t="s">
        <v>139</v>
      </c>
      <c r="AE132" s="67" t="s">
        <v>139</v>
      </c>
      <c r="AF132" s="67" t="s">
        <v>139</v>
      </c>
      <c r="AG132" s="67" t="s">
        <v>139</v>
      </c>
      <c r="AH132" s="65">
        <v>6</v>
      </c>
      <c r="AI132" s="67" t="s">
        <v>139</v>
      </c>
      <c r="AJ132" s="65">
        <v>3</v>
      </c>
      <c r="AK132" s="67" t="s">
        <v>139</v>
      </c>
      <c r="AL132" s="67" t="s">
        <v>139</v>
      </c>
      <c r="AM132" s="67" t="s">
        <v>139</v>
      </c>
      <c r="AN132" s="67" t="s">
        <v>139</v>
      </c>
      <c r="AO132" s="67" t="s">
        <v>139</v>
      </c>
      <c r="AP132" s="67" t="s">
        <v>139</v>
      </c>
      <c r="AQ132" s="67" t="s">
        <v>139</v>
      </c>
      <c r="AR132" s="65">
        <v>1</v>
      </c>
      <c r="AS132" s="67" t="s">
        <v>139</v>
      </c>
      <c r="AT132" s="65">
        <v>2</v>
      </c>
      <c r="AU132" s="67" t="s">
        <v>139</v>
      </c>
      <c r="AV132" s="67" t="s">
        <v>139</v>
      </c>
      <c r="AW132" s="67" t="s">
        <v>139</v>
      </c>
      <c r="AX132" s="67" t="s">
        <v>139</v>
      </c>
      <c r="AY132" s="67" t="s">
        <v>139</v>
      </c>
      <c r="AZ132" s="65">
        <v>2</v>
      </c>
      <c r="BA132" s="67" t="s">
        <v>139</v>
      </c>
      <c r="BB132" s="67" t="s">
        <v>139</v>
      </c>
      <c r="BC132" s="67" t="s">
        <v>139</v>
      </c>
      <c r="BD132" s="67" t="s">
        <v>139</v>
      </c>
      <c r="BE132" s="56">
        <f t="shared" si="27"/>
        <v>48</v>
      </c>
      <c r="BF132" s="88">
        <f t="shared" si="28"/>
        <v>3.5794183445190156E-2</v>
      </c>
      <c r="BG132" s="89">
        <f t="shared" si="33"/>
        <v>1341</v>
      </c>
      <c r="BH132" s="23"/>
    </row>
    <row r="133" spans="2:60" ht="14.25" x14ac:dyDescent="0.2">
      <c r="B133" s="14"/>
      <c r="C133" s="191"/>
      <c r="D133" s="56" t="s">
        <v>68</v>
      </c>
      <c r="E133" s="56" t="s">
        <v>69</v>
      </c>
      <c r="F133" s="65">
        <v>802</v>
      </c>
      <c r="G133" s="67" t="s">
        <v>139</v>
      </c>
      <c r="H133" s="67" t="s">
        <v>139</v>
      </c>
      <c r="I133" s="67" t="s">
        <v>139</v>
      </c>
      <c r="J133" s="67" t="s">
        <v>139</v>
      </c>
      <c r="K133" s="67" t="s">
        <v>139</v>
      </c>
      <c r="L133" s="67" t="s">
        <v>139</v>
      </c>
      <c r="M133" s="67" t="s">
        <v>139</v>
      </c>
      <c r="N133" s="67" t="s">
        <v>139</v>
      </c>
      <c r="O133" s="67" t="s">
        <v>139</v>
      </c>
      <c r="P133" s="67" t="s">
        <v>139</v>
      </c>
      <c r="Q133" s="67" t="s">
        <v>139</v>
      </c>
      <c r="R133" s="67" t="s">
        <v>139</v>
      </c>
      <c r="S133" s="65">
        <v>8</v>
      </c>
      <c r="T133" s="67" t="s">
        <v>139</v>
      </c>
      <c r="U133" s="67" t="s">
        <v>139</v>
      </c>
      <c r="V133" s="67" t="s">
        <v>139</v>
      </c>
      <c r="W133" s="67" t="s">
        <v>139</v>
      </c>
      <c r="X133" s="67" t="s">
        <v>139</v>
      </c>
      <c r="Y133" s="67" t="s">
        <v>139</v>
      </c>
      <c r="Z133" s="65">
        <v>29</v>
      </c>
      <c r="AA133" s="67" t="s">
        <v>139</v>
      </c>
      <c r="AB133" s="67" t="s">
        <v>139</v>
      </c>
      <c r="AC133" s="67" t="s">
        <v>139</v>
      </c>
      <c r="AD133" s="67" t="s">
        <v>139</v>
      </c>
      <c r="AE133" s="67" t="s">
        <v>139</v>
      </c>
      <c r="AF133" s="67" t="s">
        <v>139</v>
      </c>
      <c r="AG133" s="67" t="s">
        <v>139</v>
      </c>
      <c r="AH133" s="65">
        <v>4</v>
      </c>
      <c r="AI133" s="67" t="s">
        <v>139</v>
      </c>
      <c r="AJ133" s="65">
        <v>2</v>
      </c>
      <c r="AK133" s="67" t="s">
        <v>139</v>
      </c>
      <c r="AL133" s="67" t="s">
        <v>139</v>
      </c>
      <c r="AM133" s="67" t="s">
        <v>139</v>
      </c>
      <c r="AN133" s="67" t="s">
        <v>139</v>
      </c>
      <c r="AO133" s="67" t="s">
        <v>139</v>
      </c>
      <c r="AP133" s="67" t="s">
        <v>139</v>
      </c>
      <c r="AQ133" s="67" t="s">
        <v>139</v>
      </c>
      <c r="AR133" s="67" t="s">
        <v>139</v>
      </c>
      <c r="AS133" s="65">
        <v>1</v>
      </c>
      <c r="AT133" s="67" t="s">
        <v>139</v>
      </c>
      <c r="AU133" s="67" t="s">
        <v>139</v>
      </c>
      <c r="AV133" s="67" t="s">
        <v>139</v>
      </c>
      <c r="AW133" s="67" t="s">
        <v>139</v>
      </c>
      <c r="AX133" s="67" t="s">
        <v>139</v>
      </c>
      <c r="AY133" s="67" t="s">
        <v>139</v>
      </c>
      <c r="AZ133" s="65">
        <v>1</v>
      </c>
      <c r="BA133" s="67" t="s">
        <v>139</v>
      </c>
      <c r="BB133" s="67" t="s">
        <v>139</v>
      </c>
      <c r="BC133" s="67" t="s">
        <v>139</v>
      </c>
      <c r="BD133" s="67" t="s">
        <v>139</v>
      </c>
      <c r="BE133" s="56">
        <f t="shared" si="27"/>
        <v>45</v>
      </c>
      <c r="BF133" s="88">
        <f t="shared" si="28"/>
        <v>5.3128689492325853E-2</v>
      </c>
      <c r="BG133" s="89">
        <f t="shared" si="33"/>
        <v>847</v>
      </c>
      <c r="BH133" s="23"/>
    </row>
    <row r="134" spans="2:60" ht="14.25" x14ac:dyDescent="0.2">
      <c r="B134" s="14"/>
      <c r="C134" s="191"/>
      <c r="D134" s="56" t="s">
        <v>70</v>
      </c>
      <c r="E134" s="56" t="s">
        <v>71</v>
      </c>
      <c r="F134" s="65">
        <v>1378</v>
      </c>
      <c r="G134" s="67" t="s">
        <v>139</v>
      </c>
      <c r="H134" s="67" t="s">
        <v>139</v>
      </c>
      <c r="I134" s="67" t="s">
        <v>139</v>
      </c>
      <c r="J134" s="67" t="s">
        <v>139</v>
      </c>
      <c r="K134" s="67" t="s">
        <v>139</v>
      </c>
      <c r="L134" s="67" t="s">
        <v>139</v>
      </c>
      <c r="M134" s="67" t="s">
        <v>139</v>
      </c>
      <c r="N134" s="67" t="s">
        <v>139</v>
      </c>
      <c r="O134" s="67" t="s">
        <v>139</v>
      </c>
      <c r="P134" s="67" t="s">
        <v>139</v>
      </c>
      <c r="Q134" s="67" t="s">
        <v>139</v>
      </c>
      <c r="R134" s="67" t="s">
        <v>139</v>
      </c>
      <c r="S134" s="65">
        <v>6</v>
      </c>
      <c r="T134" s="65">
        <v>1</v>
      </c>
      <c r="U134" s="67" t="s">
        <v>139</v>
      </c>
      <c r="V134" s="67" t="s">
        <v>139</v>
      </c>
      <c r="W134" s="67" t="s">
        <v>139</v>
      </c>
      <c r="X134" s="65">
        <v>1</v>
      </c>
      <c r="Y134" s="67" t="s">
        <v>139</v>
      </c>
      <c r="Z134" s="65">
        <v>27</v>
      </c>
      <c r="AA134" s="67" t="s">
        <v>139</v>
      </c>
      <c r="AB134" s="67" t="s">
        <v>139</v>
      </c>
      <c r="AC134" s="67" t="s">
        <v>139</v>
      </c>
      <c r="AD134" s="67" t="s">
        <v>139</v>
      </c>
      <c r="AE134" s="67" t="s">
        <v>139</v>
      </c>
      <c r="AF134" s="65">
        <v>3</v>
      </c>
      <c r="AG134" s="67" t="s">
        <v>139</v>
      </c>
      <c r="AH134" s="65">
        <v>2</v>
      </c>
      <c r="AI134" s="67" t="s">
        <v>139</v>
      </c>
      <c r="AJ134" s="67" t="s">
        <v>139</v>
      </c>
      <c r="AK134" s="67" t="s">
        <v>139</v>
      </c>
      <c r="AL134" s="67" t="s">
        <v>139</v>
      </c>
      <c r="AM134" s="67" t="s">
        <v>139</v>
      </c>
      <c r="AN134" s="67" t="s">
        <v>139</v>
      </c>
      <c r="AO134" s="67" t="s">
        <v>139</v>
      </c>
      <c r="AP134" s="67" t="s">
        <v>139</v>
      </c>
      <c r="AQ134" s="67" t="s">
        <v>139</v>
      </c>
      <c r="AR134" s="67" t="s">
        <v>139</v>
      </c>
      <c r="AS134" s="67" t="s">
        <v>139</v>
      </c>
      <c r="AT134" s="65">
        <v>3</v>
      </c>
      <c r="AU134" s="67" t="s">
        <v>139</v>
      </c>
      <c r="AV134" s="67" t="s">
        <v>139</v>
      </c>
      <c r="AW134" s="67" t="s">
        <v>139</v>
      </c>
      <c r="AX134" s="67" t="s">
        <v>139</v>
      </c>
      <c r="AY134" s="67" t="s">
        <v>139</v>
      </c>
      <c r="AZ134" s="67" t="s">
        <v>139</v>
      </c>
      <c r="BA134" s="67" t="s">
        <v>139</v>
      </c>
      <c r="BB134" s="67" t="s">
        <v>139</v>
      </c>
      <c r="BC134" s="67" t="s">
        <v>139</v>
      </c>
      <c r="BD134" s="67" t="s">
        <v>139</v>
      </c>
      <c r="BE134" s="56">
        <f t="shared" si="27"/>
        <v>43</v>
      </c>
      <c r="BF134" s="88">
        <f t="shared" si="28"/>
        <v>3.0260380014074596E-2</v>
      </c>
      <c r="BG134" s="89">
        <f t="shared" si="33"/>
        <v>1421</v>
      </c>
      <c r="BH134" s="23"/>
    </row>
    <row r="135" spans="2:60" ht="14.25" x14ac:dyDescent="0.2">
      <c r="B135" s="14"/>
      <c r="C135" s="191"/>
      <c r="D135" s="56" t="s">
        <v>72</v>
      </c>
      <c r="E135" s="56" t="s">
        <v>73</v>
      </c>
      <c r="F135" s="65">
        <v>801</v>
      </c>
      <c r="G135" s="67" t="s">
        <v>139</v>
      </c>
      <c r="H135" s="67" t="s">
        <v>139</v>
      </c>
      <c r="I135" s="67" t="s">
        <v>139</v>
      </c>
      <c r="J135" s="67" t="s">
        <v>139</v>
      </c>
      <c r="K135" s="67" t="s">
        <v>139</v>
      </c>
      <c r="L135" s="67" t="s">
        <v>139</v>
      </c>
      <c r="M135" s="67" t="s">
        <v>139</v>
      </c>
      <c r="N135" s="67" t="s">
        <v>139</v>
      </c>
      <c r="O135" s="67" t="s">
        <v>139</v>
      </c>
      <c r="P135" s="65">
        <v>1</v>
      </c>
      <c r="Q135" s="67" t="s">
        <v>139</v>
      </c>
      <c r="R135" s="67" t="s">
        <v>139</v>
      </c>
      <c r="S135" s="65">
        <v>6</v>
      </c>
      <c r="T135" s="67" t="s">
        <v>139</v>
      </c>
      <c r="U135" s="67" t="s">
        <v>139</v>
      </c>
      <c r="V135" s="67" t="s">
        <v>139</v>
      </c>
      <c r="W135" s="67" t="s">
        <v>139</v>
      </c>
      <c r="X135" s="67" t="s">
        <v>139</v>
      </c>
      <c r="Y135" s="67" t="s">
        <v>139</v>
      </c>
      <c r="Z135" s="65">
        <v>24</v>
      </c>
      <c r="AA135" s="67" t="s">
        <v>139</v>
      </c>
      <c r="AB135" s="67" t="s">
        <v>139</v>
      </c>
      <c r="AC135" s="67" t="s">
        <v>139</v>
      </c>
      <c r="AD135" s="67" t="s">
        <v>139</v>
      </c>
      <c r="AE135" s="67" t="s">
        <v>139</v>
      </c>
      <c r="AF135" s="67" t="s">
        <v>139</v>
      </c>
      <c r="AG135" s="67" t="s">
        <v>139</v>
      </c>
      <c r="AH135" s="67" t="s">
        <v>139</v>
      </c>
      <c r="AI135" s="67" t="s">
        <v>139</v>
      </c>
      <c r="AJ135" s="67" t="s">
        <v>139</v>
      </c>
      <c r="AK135" s="67" t="s">
        <v>139</v>
      </c>
      <c r="AL135" s="67" t="s">
        <v>139</v>
      </c>
      <c r="AM135" s="67" t="s">
        <v>139</v>
      </c>
      <c r="AN135" s="67" t="s">
        <v>139</v>
      </c>
      <c r="AO135" s="67" t="s">
        <v>139</v>
      </c>
      <c r="AP135" s="67" t="s">
        <v>139</v>
      </c>
      <c r="AQ135" s="67" t="s">
        <v>139</v>
      </c>
      <c r="AR135" s="67" t="s">
        <v>139</v>
      </c>
      <c r="AS135" s="67" t="s">
        <v>139</v>
      </c>
      <c r="AT135" s="67" t="s">
        <v>139</v>
      </c>
      <c r="AU135" s="67" t="s">
        <v>139</v>
      </c>
      <c r="AV135" s="67" t="s">
        <v>139</v>
      </c>
      <c r="AW135" s="67" t="s">
        <v>139</v>
      </c>
      <c r="AX135" s="67" t="s">
        <v>139</v>
      </c>
      <c r="AY135" s="67" t="s">
        <v>139</v>
      </c>
      <c r="AZ135" s="67" t="s">
        <v>139</v>
      </c>
      <c r="BA135" s="67" t="s">
        <v>139</v>
      </c>
      <c r="BB135" s="67" t="s">
        <v>139</v>
      </c>
      <c r="BC135" s="67" t="s">
        <v>139</v>
      </c>
      <c r="BD135" s="67" t="s">
        <v>139</v>
      </c>
      <c r="BE135" s="56">
        <f t="shared" si="27"/>
        <v>31</v>
      </c>
      <c r="BF135" s="88">
        <f t="shared" si="28"/>
        <v>3.7259615384615384E-2</v>
      </c>
      <c r="BG135" s="89">
        <f t="shared" si="33"/>
        <v>832</v>
      </c>
      <c r="BH135" s="23"/>
    </row>
    <row r="136" spans="2:60" ht="14.25" x14ac:dyDescent="0.2">
      <c r="B136" s="14"/>
      <c r="C136" s="191"/>
      <c r="D136" s="56" t="s">
        <v>140</v>
      </c>
      <c r="E136" s="56"/>
      <c r="F136" s="89">
        <f>SUM(F123:F135)</f>
        <v>15470</v>
      </c>
      <c r="G136" s="89">
        <f>SUM(G129:G135)</f>
        <v>1</v>
      </c>
      <c r="H136" s="67" t="s">
        <v>139</v>
      </c>
      <c r="I136" s="89">
        <f>SUM(I129:I135)</f>
        <v>2</v>
      </c>
      <c r="J136" s="67" t="s">
        <v>139</v>
      </c>
      <c r="K136" s="56">
        <f>SUM(K123:K135)</f>
        <v>1</v>
      </c>
      <c r="L136" s="56">
        <f>SUM(L123:L135)</f>
        <v>4</v>
      </c>
      <c r="M136" s="56">
        <f>SUM(M123:M135)</f>
        <v>2</v>
      </c>
      <c r="N136" s="56">
        <f>SUM(N123:N135)</f>
        <v>3</v>
      </c>
      <c r="O136" s="56">
        <f>SUM(O123:O135)</f>
        <v>2</v>
      </c>
      <c r="P136" s="89">
        <f>SUM(P124:P135)</f>
        <v>3</v>
      </c>
      <c r="Q136" s="67" t="s">
        <v>139</v>
      </c>
      <c r="R136" s="56">
        <f>SUM(R123:R135)</f>
        <v>6</v>
      </c>
      <c r="S136" s="89">
        <f>SUM(S123:S135)</f>
        <v>82</v>
      </c>
      <c r="T136" s="56">
        <f>SUM(T123:T135)</f>
        <v>2</v>
      </c>
      <c r="U136" s="67" t="s">
        <v>139</v>
      </c>
      <c r="V136" s="56">
        <f>SUM(V123:V135)</f>
        <v>1</v>
      </c>
      <c r="W136" s="89">
        <f>SUM(W123:W135)</f>
        <v>2</v>
      </c>
      <c r="X136" s="89">
        <f>SUM(X124:X135)</f>
        <v>8</v>
      </c>
      <c r="Y136" s="67" t="s">
        <v>139</v>
      </c>
      <c r="Z136" s="89">
        <f>SUM(Z123:Z135)</f>
        <v>282</v>
      </c>
      <c r="AA136" s="67" t="s">
        <v>139</v>
      </c>
      <c r="AB136" s="56">
        <f>SUM(AB123:AB135)</f>
        <v>2</v>
      </c>
      <c r="AC136" s="67" t="s">
        <v>139</v>
      </c>
      <c r="AD136" s="65">
        <f>SUM(AD129:AD135)</f>
        <v>2</v>
      </c>
      <c r="AE136" s="56">
        <f>SUM(AE123:AE135)</f>
        <v>1</v>
      </c>
      <c r="AF136" s="56">
        <f>SUM(AF123:AF135)</f>
        <v>8</v>
      </c>
      <c r="AG136" s="56">
        <f>SUM(AG123:AG135)</f>
        <v>4</v>
      </c>
      <c r="AH136" s="89">
        <f>SUM(AH123:AH135)</f>
        <v>25</v>
      </c>
      <c r="AI136" s="67" t="s">
        <v>139</v>
      </c>
      <c r="AJ136" s="89">
        <f>SUM(AJ123:AJ135)</f>
        <v>12</v>
      </c>
      <c r="AK136" s="56">
        <f>SUM(AK123:AK135)</f>
        <v>1</v>
      </c>
      <c r="AL136" s="67" t="s">
        <v>139</v>
      </c>
      <c r="AM136" s="56">
        <f t="shared" ref="AM136:AT136" si="34">SUM(AM123:AM135)</f>
        <v>2</v>
      </c>
      <c r="AN136" s="56">
        <f t="shared" si="34"/>
        <v>2</v>
      </c>
      <c r="AO136" s="56">
        <f t="shared" si="34"/>
        <v>4</v>
      </c>
      <c r="AP136" s="56">
        <f t="shared" si="34"/>
        <v>2</v>
      </c>
      <c r="AQ136" s="56">
        <f t="shared" si="34"/>
        <v>3</v>
      </c>
      <c r="AR136" s="89">
        <f t="shared" si="34"/>
        <v>3</v>
      </c>
      <c r="AS136" s="56">
        <f t="shared" si="34"/>
        <v>6</v>
      </c>
      <c r="AT136" s="89">
        <f t="shared" si="34"/>
        <v>9</v>
      </c>
      <c r="AU136" s="67" t="s">
        <v>139</v>
      </c>
      <c r="AV136" s="67" t="s">
        <v>139</v>
      </c>
      <c r="AW136" s="67" t="s">
        <v>139</v>
      </c>
      <c r="AX136" s="67" t="s">
        <v>139</v>
      </c>
      <c r="AY136" s="56">
        <f>SUM(AY123:AY135)</f>
        <v>1</v>
      </c>
      <c r="AZ136" s="56">
        <f>SUM(AZ123:AZ135)</f>
        <v>13</v>
      </c>
      <c r="BA136" s="67" t="s">
        <v>139</v>
      </c>
      <c r="BB136" s="89">
        <f>SUM(BB123:BB135)</f>
        <v>15</v>
      </c>
      <c r="BC136" s="67" t="s">
        <v>139</v>
      </c>
      <c r="BD136" s="67" t="s">
        <v>139</v>
      </c>
      <c r="BE136" s="56">
        <f>SUM(BE123:BE135)</f>
        <v>516</v>
      </c>
      <c r="BF136" s="88">
        <f t="shared" si="28"/>
        <v>3.2278243463030154E-2</v>
      </c>
      <c r="BG136" s="89">
        <f t="shared" si="33"/>
        <v>15986</v>
      </c>
      <c r="BH136" s="23"/>
    </row>
    <row r="137" spans="2:60" ht="14.25" x14ac:dyDescent="0.2">
      <c r="B137" s="14"/>
      <c r="C137" s="191">
        <v>2021</v>
      </c>
      <c r="D137" s="56" t="s">
        <v>48</v>
      </c>
      <c r="E137" s="56" t="s">
        <v>49</v>
      </c>
      <c r="F137" s="65">
        <v>1011</v>
      </c>
      <c r="G137" s="67" t="s">
        <v>139</v>
      </c>
      <c r="H137" s="67" t="s">
        <v>139</v>
      </c>
      <c r="I137" s="67" t="s">
        <v>139</v>
      </c>
      <c r="J137" s="67" t="s">
        <v>139</v>
      </c>
      <c r="K137" s="67" t="s">
        <v>139</v>
      </c>
      <c r="L137" s="67" t="s">
        <v>139</v>
      </c>
      <c r="M137" s="67" t="s">
        <v>139</v>
      </c>
      <c r="N137" s="67" t="s">
        <v>139</v>
      </c>
      <c r="O137" s="67" t="s">
        <v>139</v>
      </c>
      <c r="P137" s="67" t="s">
        <v>139</v>
      </c>
      <c r="Q137" s="65">
        <v>2</v>
      </c>
      <c r="R137" s="67" t="s">
        <v>139</v>
      </c>
      <c r="S137" s="65">
        <v>5</v>
      </c>
      <c r="T137" s="67" t="s">
        <v>139</v>
      </c>
      <c r="U137" s="67" t="s">
        <v>139</v>
      </c>
      <c r="V137" s="67" t="s">
        <v>139</v>
      </c>
      <c r="W137" s="65">
        <v>2</v>
      </c>
      <c r="X137" s="67" t="s">
        <v>139</v>
      </c>
      <c r="Y137" s="65">
        <v>1</v>
      </c>
      <c r="Z137" s="65">
        <v>7</v>
      </c>
      <c r="AA137" s="67" t="s">
        <v>139</v>
      </c>
      <c r="AB137" s="67" t="s">
        <v>139</v>
      </c>
      <c r="AC137" s="67" t="s">
        <v>139</v>
      </c>
      <c r="AD137" s="67" t="s">
        <v>139</v>
      </c>
      <c r="AE137" s="67" t="s">
        <v>139</v>
      </c>
      <c r="AF137" s="67" t="s">
        <v>139</v>
      </c>
      <c r="AG137" s="67" t="s">
        <v>139</v>
      </c>
      <c r="AH137" s="65">
        <v>1</v>
      </c>
      <c r="AI137" s="67" t="s">
        <v>139</v>
      </c>
      <c r="AJ137" s="67" t="s">
        <v>139</v>
      </c>
      <c r="AK137" s="67" t="s">
        <v>139</v>
      </c>
      <c r="AL137" s="67" t="s">
        <v>139</v>
      </c>
      <c r="AM137" s="67" t="s">
        <v>139</v>
      </c>
      <c r="AN137" s="67" t="s">
        <v>139</v>
      </c>
      <c r="AO137" s="67" t="s">
        <v>139</v>
      </c>
      <c r="AP137" s="67" t="s">
        <v>139</v>
      </c>
      <c r="AQ137" s="67" t="s">
        <v>139</v>
      </c>
      <c r="AR137" s="67" t="s">
        <v>139</v>
      </c>
      <c r="AS137" s="65">
        <v>1</v>
      </c>
      <c r="AT137" s="65">
        <v>1</v>
      </c>
      <c r="AU137" s="67" t="s">
        <v>139</v>
      </c>
      <c r="AV137" s="67" t="s">
        <v>139</v>
      </c>
      <c r="AW137" s="67" t="s">
        <v>139</v>
      </c>
      <c r="AX137" s="67" t="s">
        <v>139</v>
      </c>
      <c r="AY137" s="67" t="s">
        <v>139</v>
      </c>
      <c r="AZ137" s="65">
        <v>1</v>
      </c>
      <c r="BA137" s="67" t="s">
        <v>139</v>
      </c>
      <c r="BB137" s="67" t="s">
        <v>139</v>
      </c>
      <c r="BC137" s="67" t="s">
        <v>139</v>
      </c>
      <c r="BD137" s="67" t="s">
        <v>139</v>
      </c>
      <c r="BE137" s="67">
        <f t="shared" ref="BE137:BE150" si="35">SUM(G137:BD137)</f>
        <v>21</v>
      </c>
      <c r="BF137" s="90">
        <f>BE137/BG137</f>
        <v>2.0348837209302327E-2</v>
      </c>
      <c r="BG137" s="65">
        <v>1032</v>
      </c>
      <c r="BH137" s="23"/>
    </row>
    <row r="138" spans="2:60" ht="14.25" x14ac:dyDescent="0.2">
      <c r="B138" s="14"/>
      <c r="C138" s="191"/>
      <c r="D138" s="56" t="s">
        <v>50</v>
      </c>
      <c r="E138" s="56" t="s">
        <v>51</v>
      </c>
      <c r="F138" s="65">
        <v>1357</v>
      </c>
      <c r="G138" s="67" t="s">
        <v>139</v>
      </c>
      <c r="H138" s="67" t="s">
        <v>139</v>
      </c>
      <c r="I138" s="67" t="s">
        <v>139</v>
      </c>
      <c r="J138" s="67" t="s">
        <v>139</v>
      </c>
      <c r="K138" s="67" t="s">
        <v>139</v>
      </c>
      <c r="L138" s="67" t="s">
        <v>139</v>
      </c>
      <c r="M138" s="67" t="s">
        <v>139</v>
      </c>
      <c r="N138" s="65">
        <v>1</v>
      </c>
      <c r="O138" s="67" t="s">
        <v>139</v>
      </c>
      <c r="P138" s="65">
        <v>1</v>
      </c>
      <c r="Q138" s="67" t="s">
        <v>139</v>
      </c>
      <c r="R138" s="67" t="s">
        <v>139</v>
      </c>
      <c r="S138" s="65">
        <v>3</v>
      </c>
      <c r="T138" s="67" t="s">
        <v>139</v>
      </c>
      <c r="U138" s="67" t="s">
        <v>139</v>
      </c>
      <c r="V138" s="67" t="s">
        <v>139</v>
      </c>
      <c r="W138" s="67" t="s">
        <v>139</v>
      </c>
      <c r="X138" s="65">
        <v>1</v>
      </c>
      <c r="Y138" s="67" t="s">
        <v>139</v>
      </c>
      <c r="Z138" s="65">
        <v>14</v>
      </c>
      <c r="AA138" s="67" t="s">
        <v>139</v>
      </c>
      <c r="AB138" s="67" t="s">
        <v>139</v>
      </c>
      <c r="AC138" s="67" t="s">
        <v>139</v>
      </c>
      <c r="AD138" s="67" t="s">
        <v>139</v>
      </c>
      <c r="AE138" s="67" t="s">
        <v>139</v>
      </c>
      <c r="AF138" s="67" t="s">
        <v>139</v>
      </c>
      <c r="AG138" s="67" t="s">
        <v>139</v>
      </c>
      <c r="AH138" s="65">
        <v>1</v>
      </c>
      <c r="AI138" s="67" t="s">
        <v>139</v>
      </c>
      <c r="AJ138" s="65">
        <v>1</v>
      </c>
      <c r="AK138" s="67" t="s">
        <v>139</v>
      </c>
      <c r="AL138" s="67" t="s">
        <v>139</v>
      </c>
      <c r="AM138" s="67" t="s">
        <v>139</v>
      </c>
      <c r="AN138" s="67" t="s">
        <v>139</v>
      </c>
      <c r="AO138" s="65">
        <v>1</v>
      </c>
      <c r="AP138" s="67" t="s">
        <v>139</v>
      </c>
      <c r="AQ138" s="67" t="s">
        <v>139</v>
      </c>
      <c r="AR138" s="67" t="s">
        <v>139</v>
      </c>
      <c r="AS138" s="67" t="s">
        <v>139</v>
      </c>
      <c r="AT138" s="67" t="s">
        <v>139</v>
      </c>
      <c r="AU138" s="67" t="s">
        <v>139</v>
      </c>
      <c r="AV138" s="67" t="s">
        <v>139</v>
      </c>
      <c r="AW138" s="67" t="s">
        <v>139</v>
      </c>
      <c r="AX138" s="67" t="s">
        <v>139</v>
      </c>
      <c r="AY138" s="67" t="s">
        <v>139</v>
      </c>
      <c r="AZ138" s="67" t="s">
        <v>139</v>
      </c>
      <c r="BA138" s="67" t="s">
        <v>139</v>
      </c>
      <c r="BB138" s="65">
        <v>4</v>
      </c>
      <c r="BC138" s="65">
        <v>1</v>
      </c>
      <c r="BD138" s="67" t="s">
        <v>139</v>
      </c>
      <c r="BE138" s="67">
        <f t="shared" si="35"/>
        <v>28</v>
      </c>
      <c r="BF138" s="90">
        <f t="shared" ref="BF138:BF150" si="36">BE138/BG138</f>
        <v>2.0216606498194945E-2</v>
      </c>
      <c r="BG138" s="65">
        <v>1385</v>
      </c>
      <c r="BH138" s="23"/>
    </row>
    <row r="139" spans="2:60" ht="14.25" x14ac:dyDescent="0.2">
      <c r="B139" s="14"/>
      <c r="C139" s="191"/>
      <c r="D139" s="56" t="s">
        <v>52</v>
      </c>
      <c r="E139" s="56" t="s">
        <v>53</v>
      </c>
      <c r="F139" s="65">
        <v>1064</v>
      </c>
      <c r="G139" s="67" t="s">
        <v>139</v>
      </c>
      <c r="H139" s="67" t="s">
        <v>139</v>
      </c>
      <c r="I139" s="67" t="s">
        <v>139</v>
      </c>
      <c r="J139" s="67" t="s">
        <v>139</v>
      </c>
      <c r="K139" s="67" t="s">
        <v>139</v>
      </c>
      <c r="L139" s="67" t="s">
        <v>139</v>
      </c>
      <c r="M139" s="67" t="s">
        <v>139</v>
      </c>
      <c r="N139" s="65">
        <v>1</v>
      </c>
      <c r="O139" s="67" t="s">
        <v>139</v>
      </c>
      <c r="P139" s="67" t="s">
        <v>139</v>
      </c>
      <c r="Q139" s="67" t="s">
        <v>139</v>
      </c>
      <c r="R139" s="67" t="s">
        <v>139</v>
      </c>
      <c r="S139" s="65">
        <v>4</v>
      </c>
      <c r="T139" s="67" t="s">
        <v>139</v>
      </c>
      <c r="U139" s="67" t="s">
        <v>139</v>
      </c>
      <c r="V139" s="67" t="s">
        <v>139</v>
      </c>
      <c r="W139" s="67" t="s">
        <v>139</v>
      </c>
      <c r="X139" s="65">
        <v>1</v>
      </c>
      <c r="Y139" s="67" t="s">
        <v>139</v>
      </c>
      <c r="Z139" s="65">
        <v>54</v>
      </c>
      <c r="AA139" s="67" t="s">
        <v>139</v>
      </c>
      <c r="AB139" s="67" t="s">
        <v>139</v>
      </c>
      <c r="AC139" s="67" t="s">
        <v>139</v>
      </c>
      <c r="AD139" s="67" t="s">
        <v>139</v>
      </c>
      <c r="AE139" s="67" t="s">
        <v>139</v>
      </c>
      <c r="AF139" s="67" t="s">
        <v>139</v>
      </c>
      <c r="AG139" s="67" t="s">
        <v>139</v>
      </c>
      <c r="AH139" s="67" t="s">
        <v>139</v>
      </c>
      <c r="AI139" s="67" t="s">
        <v>139</v>
      </c>
      <c r="AJ139" s="67" t="s">
        <v>139</v>
      </c>
      <c r="AK139" s="67" t="s">
        <v>139</v>
      </c>
      <c r="AL139" s="67" t="s">
        <v>139</v>
      </c>
      <c r="AM139" s="67" t="s">
        <v>139</v>
      </c>
      <c r="AN139" s="67" t="s">
        <v>139</v>
      </c>
      <c r="AO139" s="67" t="s">
        <v>139</v>
      </c>
      <c r="AP139" s="67" t="s">
        <v>139</v>
      </c>
      <c r="AQ139" s="65">
        <v>4</v>
      </c>
      <c r="AR139" s="67" t="s">
        <v>139</v>
      </c>
      <c r="AS139" s="67" t="s">
        <v>139</v>
      </c>
      <c r="AT139" s="67" t="s">
        <v>139</v>
      </c>
      <c r="AU139" s="67" t="s">
        <v>139</v>
      </c>
      <c r="AV139" s="65">
        <v>2</v>
      </c>
      <c r="AW139" s="67" t="s">
        <v>139</v>
      </c>
      <c r="AX139" s="67" t="s">
        <v>139</v>
      </c>
      <c r="AY139" s="67" t="s">
        <v>139</v>
      </c>
      <c r="AZ139" s="67" t="s">
        <v>139</v>
      </c>
      <c r="BA139" s="67" t="s">
        <v>139</v>
      </c>
      <c r="BB139" s="67" t="s">
        <v>139</v>
      </c>
      <c r="BC139" s="67" t="s">
        <v>139</v>
      </c>
      <c r="BD139" s="65">
        <v>1</v>
      </c>
      <c r="BE139" s="65">
        <f t="shared" si="35"/>
        <v>67</v>
      </c>
      <c r="BF139" s="90">
        <f t="shared" si="36"/>
        <v>5.9239610963748898E-2</v>
      </c>
      <c r="BG139" s="65">
        <v>1131</v>
      </c>
      <c r="BH139" s="23"/>
    </row>
    <row r="140" spans="2:60" ht="14.25" x14ac:dyDescent="0.2">
      <c r="B140" s="14"/>
      <c r="C140" s="191"/>
      <c r="D140" s="56" t="s">
        <v>54</v>
      </c>
      <c r="E140" s="56" t="s">
        <v>55</v>
      </c>
      <c r="F140" s="65">
        <v>1335</v>
      </c>
      <c r="G140" s="67" t="s">
        <v>139</v>
      </c>
      <c r="H140" s="67" t="s">
        <v>139</v>
      </c>
      <c r="I140" s="67" t="s">
        <v>139</v>
      </c>
      <c r="J140" s="67" t="s">
        <v>139</v>
      </c>
      <c r="K140" s="67" t="s">
        <v>139</v>
      </c>
      <c r="L140" s="67" t="s">
        <v>139</v>
      </c>
      <c r="M140" s="67" t="s">
        <v>139</v>
      </c>
      <c r="N140" s="67" t="s">
        <v>139</v>
      </c>
      <c r="O140" s="67" t="s">
        <v>139</v>
      </c>
      <c r="P140" s="67" t="s">
        <v>139</v>
      </c>
      <c r="Q140" s="67" t="s">
        <v>139</v>
      </c>
      <c r="R140" s="67" t="s">
        <v>139</v>
      </c>
      <c r="S140" s="65">
        <v>2</v>
      </c>
      <c r="T140" s="67" t="s">
        <v>139</v>
      </c>
      <c r="U140" s="67" t="s">
        <v>139</v>
      </c>
      <c r="V140" s="67" t="s">
        <v>139</v>
      </c>
      <c r="W140" s="67" t="s">
        <v>139</v>
      </c>
      <c r="X140" s="67" t="s">
        <v>139</v>
      </c>
      <c r="Y140" s="67" t="s">
        <v>139</v>
      </c>
      <c r="Z140" s="65">
        <v>15</v>
      </c>
      <c r="AA140" s="67" t="s">
        <v>139</v>
      </c>
      <c r="AB140" s="67" t="s">
        <v>139</v>
      </c>
      <c r="AC140" s="67" t="s">
        <v>139</v>
      </c>
      <c r="AD140" s="67" t="s">
        <v>139</v>
      </c>
      <c r="AE140" s="65">
        <v>1</v>
      </c>
      <c r="AF140" s="67" t="s">
        <v>139</v>
      </c>
      <c r="AG140" s="67" t="s">
        <v>139</v>
      </c>
      <c r="AH140" s="67" t="s">
        <v>139</v>
      </c>
      <c r="AI140" s="67" t="s">
        <v>139</v>
      </c>
      <c r="AJ140" s="65">
        <v>2</v>
      </c>
      <c r="AK140" s="67" t="s">
        <v>139</v>
      </c>
      <c r="AL140" s="67" t="s">
        <v>139</v>
      </c>
      <c r="AM140" s="67" t="s">
        <v>139</v>
      </c>
      <c r="AN140" s="67" t="s">
        <v>139</v>
      </c>
      <c r="AO140" s="67" t="s">
        <v>139</v>
      </c>
      <c r="AP140" s="67" t="s">
        <v>139</v>
      </c>
      <c r="AQ140" s="67" t="s">
        <v>139</v>
      </c>
      <c r="AR140" s="65">
        <v>1</v>
      </c>
      <c r="AS140" s="67" t="s">
        <v>139</v>
      </c>
      <c r="AT140" s="67" t="s">
        <v>139</v>
      </c>
      <c r="AU140" s="67" t="s">
        <v>139</v>
      </c>
      <c r="AV140" s="67" t="s">
        <v>139</v>
      </c>
      <c r="AW140" s="67" t="s">
        <v>139</v>
      </c>
      <c r="AX140" s="67" t="s">
        <v>139</v>
      </c>
      <c r="AY140" s="67" t="s">
        <v>139</v>
      </c>
      <c r="AZ140" s="67" t="s">
        <v>139</v>
      </c>
      <c r="BA140" s="67" t="s">
        <v>139</v>
      </c>
      <c r="BB140" s="67" t="s">
        <v>139</v>
      </c>
      <c r="BC140" s="67" t="s">
        <v>139</v>
      </c>
      <c r="BD140" s="67" t="s">
        <v>139</v>
      </c>
      <c r="BE140" s="67">
        <f t="shared" si="35"/>
        <v>21</v>
      </c>
      <c r="BF140" s="90">
        <f t="shared" si="36"/>
        <v>1.5486725663716814E-2</v>
      </c>
      <c r="BG140" s="65">
        <v>1356</v>
      </c>
      <c r="BH140" s="23"/>
    </row>
    <row r="141" spans="2:60" ht="14.25" x14ac:dyDescent="0.2">
      <c r="B141" s="14"/>
      <c r="C141" s="191"/>
      <c r="D141" s="56" t="s">
        <v>56</v>
      </c>
      <c r="E141" s="56" t="s">
        <v>57</v>
      </c>
      <c r="F141" s="65">
        <v>954</v>
      </c>
      <c r="G141" s="67" t="s">
        <v>139</v>
      </c>
      <c r="H141" s="67" t="s">
        <v>139</v>
      </c>
      <c r="I141" s="67" t="s">
        <v>139</v>
      </c>
      <c r="J141" s="67" t="s">
        <v>139</v>
      </c>
      <c r="K141" s="67" t="s">
        <v>139</v>
      </c>
      <c r="L141" s="67" t="s">
        <v>139</v>
      </c>
      <c r="M141" s="67" t="s">
        <v>139</v>
      </c>
      <c r="N141" s="65">
        <v>1</v>
      </c>
      <c r="O141" s="67" t="s">
        <v>139</v>
      </c>
      <c r="P141" s="67" t="s">
        <v>139</v>
      </c>
      <c r="Q141" s="67" t="s">
        <v>139</v>
      </c>
      <c r="R141" s="65">
        <v>1</v>
      </c>
      <c r="S141" s="65">
        <v>3</v>
      </c>
      <c r="T141" s="65">
        <v>1</v>
      </c>
      <c r="U141" s="67" t="s">
        <v>139</v>
      </c>
      <c r="V141" s="67" t="s">
        <v>139</v>
      </c>
      <c r="W141" s="65">
        <v>2</v>
      </c>
      <c r="X141" s="67" t="s">
        <v>139</v>
      </c>
      <c r="Y141" s="67" t="s">
        <v>139</v>
      </c>
      <c r="Z141" s="65">
        <v>23</v>
      </c>
      <c r="AA141" s="67" t="s">
        <v>139</v>
      </c>
      <c r="AB141" s="67" t="s">
        <v>139</v>
      </c>
      <c r="AC141" s="67" t="s">
        <v>139</v>
      </c>
      <c r="AD141" s="67" t="s">
        <v>139</v>
      </c>
      <c r="AE141" s="67" t="s">
        <v>139</v>
      </c>
      <c r="AF141" s="67" t="s">
        <v>139</v>
      </c>
      <c r="AG141" s="65">
        <v>2</v>
      </c>
      <c r="AH141" s="65">
        <v>1</v>
      </c>
      <c r="AI141" s="67" t="s">
        <v>139</v>
      </c>
      <c r="AJ141" s="67" t="s">
        <v>139</v>
      </c>
      <c r="AK141" s="67" t="s">
        <v>139</v>
      </c>
      <c r="AL141" s="67" t="s">
        <v>139</v>
      </c>
      <c r="AM141" s="67" t="s">
        <v>139</v>
      </c>
      <c r="AN141" s="65">
        <v>1</v>
      </c>
      <c r="AO141" s="67" t="s">
        <v>139</v>
      </c>
      <c r="AP141" s="67" t="s">
        <v>139</v>
      </c>
      <c r="AQ141" s="67" t="s">
        <v>139</v>
      </c>
      <c r="AR141" s="65">
        <v>1</v>
      </c>
      <c r="AS141" s="67" t="s">
        <v>139</v>
      </c>
      <c r="AT141" s="65">
        <v>2</v>
      </c>
      <c r="AU141" s="67" t="s">
        <v>139</v>
      </c>
      <c r="AV141" s="67" t="s">
        <v>139</v>
      </c>
      <c r="AW141" s="65">
        <v>1</v>
      </c>
      <c r="AX141" s="67" t="s">
        <v>139</v>
      </c>
      <c r="AY141" s="67" t="s">
        <v>139</v>
      </c>
      <c r="AZ141" s="67" t="s">
        <v>139</v>
      </c>
      <c r="BA141" s="67" t="s">
        <v>139</v>
      </c>
      <c r="BB141" s="67" t="s">
        <v>139</v>
      </c>
      <c r="BC141" s="67" t="s">
        <v>139</v>
      </c>
      <c r="BD141" s="67" t="s">
        <v>139</v>
      </c>
      <c r="BE141" s="67">
        <f t="shared" si="35"/>
        <v>39</v>
      </c>
      <c r="BF141" s="90">
        <f t="shared" si="36"/>
        <v>3.9274924471299093E-2</v>
      </c>
      <c r="BG141" s="65">
        <v>993</v>
      </c>
      <c r="BH141" s="23"/>
    </row>
    <row r="142" spans="2:60" ht="14.25" x14ac:dyDescent="0.2">
      <c r="B142" s="14"/>
      <c r="C142" s="191"/>
      <c r="D142" s="56" t="s">
        <v>58</v>
      </c>
      <c r="E142" s="56" t="s">
        <v>59</v>
      </c>
      <c r="F142" s="65">
        <v>1789</v>
      </c>
      <c r="G142" s="67" t="s">
        <v>139</v>
      </c>
      <c r="H142" s="67" t="s">
        <v>139</v>
      </c>
      <c r="I142" s="67" t="s">
        <v>139</v>
      </c>
      <c r="J142" s="67" t="s">
        <v>139</v>
      </c>
      <c r="K142" s="67" t="s">
        <v>139</v>
      </c>
      <c r="L142" s="67" t="s">
        <v>139</v>
      </c>
      <c r="M142" s="67" t="s">
        <v>139</v>
      </c>
      <c r="N142" s="67" t="s">
        <v>139</v>
      </c>
      <c r="O142" s="65">
        <v>1</v>
      </c>
      <c r="P142" s="65">
        <v>1</v>
      </c>
      <c r="Q142" s="67" t="s">
        <v>139</v>
      </c>
      <c r="R142" s="67" t="s">
        <v>139</v>
      </c>
      <c r="S142" s="67" t="s">
        <v>139</v>
      </c>
      <c r="T142" s="67" t="s">
        <v>139</v>
      </c>
      <c r="U142" s="67" t="s">
        <v>139</v>
      </c>
      <c r="V142" s="67" t="s">
        <v>139</v>
      </c>
      <c r="W142" s="67" t="s">
        <v>139</v>
      </c>
      <c r="X142" s="65">
        <v>1</v>
      </c>
      <c r="Y142" s="67" t="s">
        <v>139</v>
      </c>
      <c r="Z142" s="65">
        <v>36</v>
      </c>
      <c r="AA142" s="67" t="s">
        <v>139</v>
      </c>
      <c r="AB142" s="67" t="s">
        <v>139</v>
      </c>
      <c r="AC142" s="67" t="s">
        <v>139</v>
      </c>
      <c r="AD142" s="67" t="s">
        <v>139</v>
      </c>
      <c r="AE142" s="67" t="s">
        <v>139</v>
      </c>
      <c r="AF142" s="67" t="s">
        <v>139</v>
      </c>
      <c r="AG142" s="65">
        <v>1</v>
      </c>
      <c r="AH142" s="65">
        <v>6</v>
      </c>
      <c r="AI142" s="67" t="s">
        <v>139</v>
      </c>
      <c r="AJ142" s="65">
        <v>2</v>
      </c>
      <c r="AK142" s="67" t="s">
        <v>139</v>
      </c>
      <c r="AL142" s="65">
        <v>2</v>
      </c>
      <c r="AM142" s="67" t="s">
        <v>139</v>
      </c>
      <c r="AN142" s="67" t="s">
        <v>139</v>
      </c>
      <c r="AO142" s="65">
        <v>1</v>
      </c>
      <c r="AP142" s="65">
        <v>1</v>
      </c>
      <c r="AQ142" s="65">
        <v>1</v>
      </c>
      <c r="AR142" s="67" t="s">
        <v>139</v>
      </c>
      <c r="AS142" s="67" t="s">
        <v>139</v>
      </c>
      <c r="AT142" s="67" t="s">
        <v>139</v>
      </c>
      <c r="AU142" s="67" t="s">
        <v>139</v>
      </c>
      <c r="AV142" s="67" t="s">
        <v>139</v>
      </c>
      <c r="AW142" s="67" t="s">
        <v>139</v>
      </c>
      <c r="AX142" s="67" t="s">
        <v>139</v>
      </c>
      <c r="AY142" s="67" t="s">
        <v>139</v>
      </c>
      <c r="AZ142" s="67" t="s">
        <v>139</v>
      </c>
      <c r="BA142" s="67" t="s">
        <v>139</v>
      </c>
      <c r="BB142" s="65">
        <v>4</v>
      </c>
      <c r="BC142" s="67" t="s">
        <v>139</v>
      </c>
      <c r="BD142" s="67" t="s">
        <v>139</v>
      </c>
      <c r="BE142" s="67">
        <f t="shared" si="35"/>
        <v>57</v>
      </c>
      <c r="BF142" s="90">
        <f t="shared" si="36"/>
        <v>3.0877573131094259E-2</v>
      </c>
      <c r="BG142" s="65">
        <v>1846</v>
      </c>
      <c r="BH142" s="23"/>
    </row>
    <row r="143" spans="2:60" ht="14.25" x14ac:dyDescent="0.2">
      <c r="B143" s="14"/>
      <c r="C143" s="191"/>
      <c r="D143" s="56" t="s">
        <v>60</v>
      </c>
      <c r="E143" s="56" t="s">
        <v>61</v>
      </c>
      <c r="F143" s="65">
        <v>1176</v>
      </c>
      <c r="G143" s="67" t="s">
        <v>139</v>
      </c>
      <c r="H143" s="67" t="s">
        <v>139</v>
      </c>
      <c r="I143" s="67" t="s">
        <v>139</v>
      </c>
      <c r="J143" s="67" t="s">
        <v>139</v>
      </c>
      <c r="K143" s="67" t="s">
        <v>139</v>
      </c>
      <c r="L143" s="67" t="s">
        <v>139</v>
      </c>
      <c r="M143" s="67" t="s">
        <v>139</v>
      </c>
      <c r="N143" s="65">
        <v>2</v>
      </c>
      <c r="O143" s="67" t="s">
        <v>139</v>
      </c>
      <c r="P143" s="67" t="s">
        <v>139</v>
      </c>
      <c r="Q143" s="67" t="s">
        <v>139</v>
      </c>
      <c r="R143" s="65">
        <v>1</v>
      </c>
      <c r="S143" s="65">
        <v>2</v>
      </c>
      <c r="T143" s="67" t="s">
        <v>139</v>
      </c>
      <c r="U143" s="67" t="s">
        <v>139</v>
      </c>
      <c r="V143" s="65">
        <v>1</v>
      </c>
      <c r="W143" s="67" t="s">
        <v>139</v>
      </c>
      <c r="X143" s="67" t="s">
        <v>139</v>
      </c>
      <c r="Y143" s="67" t="s">
        <v>139</v>
      </c>
      <c r="Z143" s="65">
        <v>11</v>
      </c>
      <c r="AA143" s="67" t="s">
        <v>139</v>
      </c>
      <c r="AB143" s="67" t="s">
        <v>139</v>
      </c>
      <c r="AC143" s="67" t="s">
        <v>139</v>
      </c>
      <c r="AD143" s="67" t="s">
        <v>139</v>
      </c>
      <c r="AE143" s="67" t="s">
        <v>139</v>
      </c>
      <c r="AF143" s="65">
        <v>4</v>
      </c>
      <c r="AG143" s="67" t="s">
        <v>139</v>
      </c>
      <c r="AH143" s="67" t="s">
        <v>139</v>
      </c>
      <c r="AI143" s="67" t="s">
        <v>139</v>
      </c>
      <c r="AJ143" s="65">
        <v>1</v>
      </c>
      <c r="AK143" s="67" t="s">
        <v>139</v>
      </c>
      <c r="AL143" s="67" t="s">
        <v>139</v>
      </c>
      <c r="AM143" s="67" t="s">
        <v>139</v>
      </c>
      <c r="AN143" s="67" t="s">
        <v>139</v>
      </c>
      <c r="AO143" s="67" t="s">
        <v>139</v>
      </c>
      <c r="AP143" s="67" t="s">
        <v>139</v>
      </c>
      <c r="AQ143" s="65">
        <v>1</v>
      </c>
      <c r="AR143" s="67" t="s">
        <v>139</v>
      </c>
      <c r="AS143" s="67" t="s">
        <v>139</v>
      </c>
      <c r="AT143" s="67" t="s">
        <v>139</v>
      </c>
      <c r="AU143" s="67" t="s">
        <v>139</v>
      </c>
      <c r="AV143" s="67" t="s">
        <v>139</v>
      </c>
      <c r="AW143" s="65">
        <v>1</v>
      </c>
      <c r="AX143" s="67" t="s">
        <v>139</v>
      </c>
      <c r="AY143" s="67" t="s">
        <v>139</v>
      </c>
      <c r="AZ143" s="67" t="s">
        <v>139</v>
      </c>
      <c r="BA143" s="67" t="s">
        <v>139</v>
      </c>
      <c r="BB143" s="67" t="s">
        <v>139</v>
      </c>
      <c r="BC143" s="67" t="s">
        <v>139</v>
      </c>
      <c r="BD143" s="67" t="s">
        <v>139</v>
      </c>
      <c r="BE143" s="67">
        <f t="shared" si="35"/>
        <v>24</v>
      </c>
      <c r="BF143" s="90">
        <f t="shared" si="36"/>
        <v>0.02</v>
      </c>
      <c r="BG143" s="65">
        <v>1200</v>
      </c>
      <c r="BH143" s="23"/>
    </row>
    <row r="144" spans="2:60" ht="14.25" x14ac:dyDescent="0.2">
      <c r="B144" s="14"/>
      <c r="C144" s="191"/>
      <c r="D144" s="56" t="s">
        <v>62</v>
      </c>
      <c r="E144" s="56" t="s">
        <v>63</v>
      </c>
      <c r="F144" s="65">
        <v>1081</v>
      </c>
      <c r="G144" s="67" t="s">
        <v>139</v>
      </c>
      <c r="H144" s="67" t="s">
        <v>139</v>
      </c>
      <c r="I144" s="67" t="s">
        <v>139</v>
      </c>
      <c r="J144" s="67" t="s">
        <v>139</v>
      </c>
      <c r="K144" s="67" t="s">
        <v>139</v>
      </c>
      <c r="L144" s="67" t="s">
        <v>139</v>
      </c>
      <c r="M144" s="67" t="s">
        <v>139</v>
      </c>
      <c r="N144" s="67" t="s">
        <v>139</v>
      </c>
      <c r="O144" s="67" t="s">
        <v>139</v>
      </c>
      <c r="P144" s="67" t="s">
        <v>139</v>
      </c>
      <c r="Q144" s="67" t="s">
        <v>139</v>
      </c>
      <c r="R144" s="67" t="s">
        <v>139</v>
      </c>
      <c r="S144" s="65">
        <v>5</v>
      </c>
      <c r="T144" s="67" t="s">
        <v>139</v>
      </c>
      <c r="U144" s="67" t="s">
        <v>139</v>
      </c>
      <c r="V144" s="67" t="s">
        <v>139</v>
      </c>
      <c r="W144" s="67" t="s">
        <v>139</v>
      </c>
      <c r="X144" s="67" t="s">
        <v>139</v>
      </c>
      <c r="Y144" s="67" t="s">
        <v>139</v>
      </c>
      <c r="Z144" s="65">
        <v>5</v>
      </c>
      <c r="AA144" s="67" t="s">
        <v>139</v>
      </c>
      <c r="AB144" s="67" t="s">
        <v>139</v>
      </c>
      <c r="AC144" s="67" t="s">
        <v>139</v>
      </c>
      <c r="AD144" s="67" t="s">
        <v>139</v>
      </c>
      <c r="AE144" s="67" t="s">
        <v>139</v>
      </c>
      <c r="AF144" s="67" t="s">
        <v>139</v>
      </c>
      <c r="AG144" s="67" t="s">
        <v>139</v>
      </c>
      <c r="AH144" s="67" t="s">
        <v>139</v>
      </c>
      <c r="AI144" s="67" t="s">
        <v>139</v>
      </c>
      <c r="AJ144" s="67" t="s">
        <v>139</v>
      </c>
      <c r="AK144" s="67" t="s">
        <v>139</v>
      </c>
      <c r="AL144" s="67" t="s">
        <v>139</v>
      </c>
      <c r="AM144" s="67" t="s">
        <v>139</v>
      </c>
      <c r="AN144" s="67" t="s">
        <v>139</v>
      </c>
      <c r="AO144" s="67" t="s">
        <v>139</v>
      </c>
      <c r="AP144" s="65">
        <v>1</v>
      </c>
      <c r="AQ144" s="67" t="s">
        <v>139</v>
      </c>
      <c r="AR144" s="67" t="s">
        <v>139</v>
      </c>
      <c r="AS144" s="65">
        <v>1</v>
      </c>
      <c r="AT144" s="67" t="s">
        <v>139</v>
      </c>
      <c r="AU144" s="67" t="s">
        <v>139</v>
      </c>
      <c r="AV144" s="67" t="s">
        <v>139</v>
      </c>
      <c r="AW144" s="67" t="s">
        <v>139</v>
      </c>
      <c r="AX144" s="67" t="s">
        <v>139</v>
      </c>
      <c r="AY144" s="65">
        <v>1</v>
      </c>
      <c r="AZ144" s="67" t="s">
        <v>139</v>
      </c>
      <c r="BA144" s="67" t="s">
        <v>139</v>
      </c>
      <c r="BB144" s="67" t="s">
        <v>139</v>
      </c>
      <c r="BC144" s="67" t="s">
        <v>139</v>
      </c>
      <c r="BD144" s="67" t="s">
        <v>139</v>
      </c>
      <c r="BE144" s="67">
        <f t="shared" si="35"/>
        <v>13</v>
      </c>
      <c r="BF144" s="90">
        <f t="shared" si="36"/>
        <v>1.1882998171846435E-2</v>
      </c>
      <c r="BG144" s="65">
        <v>1094</v>
      </c>
      <c r="BH144" s="23"/>
    </row>
    <row r="145" spans="2:60" ht="14.25" x14ac:dyDescent="0.2">
      <c r="B145" s="14"/>
      <c r="C145" s="191"/>
      <c r="D145" s="56" t="s">
        <v>64</v>
      </c>
      <c r="E145" s="56" t="s">
        <v>65</v>
      </c>
      <c r="F145" s="65">
        <v>1402</v>
      </c>
      <c r="G145" s="65">
        <v>1</v>
      </c>
      <c r="H145" s="67" t="s">
        <v>139</v>
      </c>
      <c r="I145" s="67" t="s">
        <v>139</v>
      </c>
      <c r="J145" s="67" t="s">
        <v>139</v>
      </c>
      <c r="K145" s="67" t="s">
        <v>139</v>
      </c>
      <c r="L145" s="67" t="s">
        <v>139</v>
      </c>
      <c r="M145" s="67" t="s">
        <v>139</v>
      </c>
      <c r="N145" s="67" t="s">
        <v>139</v>
      </c>
      <c r="O145" s="67" t="s">
        <v>139</v>
      </c>
      <c r="P145" s="67" t="s">
        <v>139</v>
      </c>
      <c r="Q145" s="67" t="s">
        <v>139</v>
      </c>
      <c r="R145" s="67" t="s">
        <v>139</v>
      </c>
      <c r="S145" s="65">
        <v>11</v>
      </c>
      <c r="T145" s="67" t="s">
        <v>139</v>
      </c>
      <c r="U145" s="67" t="s">
        <v>139</v>
      </c>
      <c r="V145" s="67" t="s">
        <v>139</v>
      </c>
      <c r="W145" s="67" t="s">
        <v>139</v>
      </c>
      <c r="X145" s="67" t="s">
        <v>139</v>
      </c>
      <c r="Y145" s="67" t="s">
        <v>139</v>
      </c>
      <c r="Z145" s="65">
        <v>20</v>
      </c>
      <c r="AA145" s="67" t="s">
        <v>139</v>
      </c>
      <c r="AB145" s="67" t="s">
        <v>139</v>
      </c>
      <c r="AC145" s="67" t="s">
        <v>139</v>
      </c>
      <c r="AD145" s="67" t="s">
        <v>139</v>
      </c>
      <c r="AE145" s="67" t="s">
        <v>139</v>
      </c>
      <c r="AF145" s="67" t="s">
        <v>139</v>
      </c>
      <c r="AG145" s="67" t="s">
        <v>139</v>
      </c>
      <c r="AH145" s="67" t="s">
        <v>139</v>
      </c>
      <c r="AI145" s="67" t="s">
        <v>139</v>
      </c>
      <c r="AJ145" s="65">
        <v>1</v>
      </c>
      <c r="AK145" s="67" t="s">
        <v>139</v>
      </c>
      <c r="AL145" s="67" t="s">
        <v>139</v>
      </c>
      <c r="AM145" s="67" t="s">
        <v>139</v>
      </c>
      <c r="AN145" s="65">
        <v>3</v>
      </c>
      <c r="AO145" s="67" t="s">
        <v>139</v>
      </c>
      <c r="AP145" s="67" t="s">
        <v>139</v>
      </c>
      <c r="AQ145" s="67" t="s">
        <v>139</v>
      </c>
      <c r="AR145" s="67" t="s">
        <v>139</v>
      </c>
      <c r="AS145" s="67" t="s">
        <v>139</v>
      </c>
      <c r="AT145" s="67" t="s">
        <v>139</v>
      </c>
      <c r="AU145" s="65">
        <v>1</v>
      </c>
      <c r="AV145" s="67" t="s">
        <v>139</v>
      </c>
      <c r="AW145" s="67" t="s">
        <v>139</v>
      </c>
      <c r="AX145" s="67" t="s">
        <v>139</v>
      </c>
      <c r="AY145" s="67" t="s">
        <v>139</v>
      </c>
      <c r="AZ145" s="67" t="s">
        <v>139</v>
      </c>
      <c r="BA145" s="67" t="s">
        <v>139</v>
      </c>
      <c r="BB145" s="65">
        <v>6</v>
      </c>
      <c r="BC145" s="67" t="s">
        <v>139</v>
      </c>
      <c r="BD145" s="67" t="s">
        <v>139</v>
      </c>
      <c r="BE145" s="65">
        <f t="shared" si="35"/>
        <v>43</v>
      </c>
      <c r="BF145" s="90">
        <f t="shared" si="36"/>
        <v>2.9757785467128029E-2</v>
      </c>
      <c r="BG145" s="65">
        <v>1445</v>
      </c>
      <c r="BH145" s="23"/>
    </row>
    <row r="146" spans="2:60" ht="14.25" x14ac:dyDescent="0.2">
      <c r="B146" s="14"/>
      <c r="C146" s="191"/>
      <c r="D146" s="56" t="s">
        <v>66</v>
      </c>
      <c r="E146" s="56" t="s">
        <v>67</v>
      </c>
      <c r="F146" s="65">
        <v>1275</v>
      </c>
      <c r="G146" s="67" t="s">
        <v>139</v>
      </c>
      <c r="H146" s="67" t="s">
        <v>139</v>
      </c>
      <c r="I146" s="67" t="s">
        <v>139</v>
      </c>
      <c r="J146" s="67" t="s">
        <v>139</v>
      </c>
      <c r="K146" s="67" t="s">
        <v>139</v>
      </c>
      <c r="L146" s="65">
        <v>2</v>
      </c>
      <c r="M146" s="67" t="s">
        <v>139</v>
      </c>
      <c r="N146" s="67" t="s">
        <v>139</v>
      </c>
      <c r="O146" s="67" t="s">
        <v>139</v>
      </c>
      <c r="P146" s="67" t="s">
        <v>139</v>
      </c>
      <c r="Q146" s="67" t="s">
        <v>139</v>
      </c>
      <c r="R146" s="67" t="s">
        <v>139</v>
      </c>
      <c r="S146" s="65">
        <v>9</v>
      </c>
      <c r="T146" s="67" t="s">
        <v>139</v>
      </c>
      <c r="U146" s="67" t="s">
        <v>139</v>
      </c>
      <c r="V146" s="67" t="s">
        <v>139</v>
      </c>
      <c r="W146" s="67" t="s">
        <v>139</v>
      </c>
      <c r="X146" s="67" t="s">
        <v>139</v>
      </c>
      <c r="Y146" s="67" t="s">
        <v>139</v>
      </c>
      <c r="Z146" s="65">
        <v>23</v>
      </c>
      <c r="AA146" s="67" t="s">
        <v>139</v>
      </c>
      <c r="AB146" s="67" t="s">
        <v>139</v>
      </c>
      <c r="AC146" s="67" t="s">
        <v>139</v>
      </c>
      <c r="AD146" s="67" t="s">
        <v>139</v>
      </c>
      <c r="AE146" s="67" t="s">
        <v>139</v>
      </c>
      <c r="AF146" s="67" t="s">
        <v>139</v>
      </c>
      <c r="AG146" s="67" t="s">
        <v>139</v>
      </c>
      <c r="AH146" s="65">
        <v>2</v>
      </c>
      <c r="AI146" s="67" t="s">
        <v>139</v>
      </c>
      <c r="AJ146" s="67" t="s">
        <v>139</v>
      </c>
      <c r="AK146" s="67" t="s">
        <v>139</v>
      </c>
      <c r="AL146" s="67" t="s">
        <v>139</v>
      </c>
      <c r="AM146" s="67" t="s">
        <v>139</v>
      </c>
      <c r="AN146" s="67" t="s">
        <v>139</v>
      </c>
      <c r="AO146" s="67" t="s">
        <v>139</v>
      </c>
      <c r="AP146" s="67" t="s">
        <v>139</v>
      </c>
      <c r="AQ146" s="67" t="s">
        <v>139</v>
      </c>
      <c r="AR146" s="65">
        <v>2</v>
      </c>
      <c r="AS146" s="67" t="s">
        <v>139</v>
      </c>
      <c r="AT146" s="65">
        <v>1</v>
      </c>
      <c r="AU146" s="67" t="s">
        <v>139</v>
      </c>
      <c r="AV146" s="65">
        <v>1</v>
      </c>
      <c r="AW146" s="67" t="s">
        <v>139</v>
      </c>
      <c r="AX146" s="67" t="s">
        <v>139</v>
      </c>
      <c r="AY146" s="65">
        <v>2</v>
      </c>
      <c r="AZ146" s="67" t="s">
        <v>139</v>
      </c>
      <c r="BA146" s="67" t="s">
        <v>139</v>
      </c>
      <c r="BB146" s="67" t="s">
        <v>139</v>
      </c>
      <c r="BC146" s="67" t="s">
        <v>139</v>
      </c>
      <c r="BD146" s="67" t="s">
        <v>139</v>
      </c>
      <c r="BE146" s="67">
        <f t="shared" si="35"/>
        <v>42</v>
      </c>
      <c r="BF146" s="90">
        <f t="shared" si="36"/>
        <v>3.1890660592255128E-2</v>
      </c>
      <c r="BG146" s="65">
        <v>1317</v>
      </c>
      <c r="BH146" s="23"/>
    </row>
    <row r="147" spans="2:60" ht="14.25" x14ac:dyDescent="0.2">
      <c r="B147" s="14"/>
      <c r="C147" s="191"/>
      <c r="D147" s="56" t="s">
        <v>68</v>
      </c>
      <c r="E147" s="56" t="s">
        <v>69</v>
      </c>
      <c r="F147" s="65">
        <v>789</v>
      </c>
      <c r="G147" s="67" t="s">
        <v>139</v>
      </c>
      <c r="H147" s="67" t="s">
        <v>139</v>
      </c>
      <c r="I147" s="67" t="s">
        <v>139</v>
      </c>
      <c r="J147" s="67" t="s">
        <v>139</v>
      </c>
      <c r="K147" s="67" t="s">
        <v>139</v>
      </c>
      <c r="L147" s="67" t="s">
        <v>139</v>
      </c>
      <c r="M147" s="67" t="s">
        <v>139</v>
      </c>
      <c r="N147" s="65">
        <v>1</v>
      </c>
      <c r="O147" s="67" t="s">
        <v>139</v>
      </c>
      <c r="P147" s="65">
        <v>1</v>
      </c>
      <c r="Q147" s="67" t="s">
        <v>139</v>
      </c>
      <c r="R147" s="65">
        <v>1</v>
      </c>
      <c r="S147" s="65">
        <v>12</v>
      </c>
      <c r="T147" s="67" t="s">
        <v>139</v>
      </c>
      <c r="U147" s="67" t="s">
        <v>139</v>
      </c>
      <c r="V147" s="67" t="s">
        <v>139</v>
      </c>
      <c r="W147" s="67" t="s">
        <v>139</v>
      </c>
      <c r="X147" s="67" t="s">
        <v>139</v>
      </c>
      <c r="Y147" s="67" t="s">
        <v>139</v>
      </c>
      <c r="Z147" s="65">
        <v>36</v>
      </c>
      <c r="AA147" s="67" t="s">
        <v>139</v>
      </c>
      <c r="AB147" s="67" t="s">
        <v>139</v>
      </c>
      <c r="AC147" s="67" t="s">
        <v>139</v>
      </c>
      <c r="AD147" s="67" t="s">
        <v>139</v>
      </c>
      <c r="AE147" s="67" t="s">
        <v>139</v>
      </c>
      <c r="AF147" s="67" t="s">
        <v>139</v>
      </c>
      <c r="AG147" s="67" t="s">
        <v>139</v>
      </c>
      <c r="AH147" s="67" t="s">
        <v>139</v>
      </c>
      <c r="AI147" s="67" t="s">
        <v>139</v>
      </c>
      <c r="AJ147" s="65">
        <v>2</v>
      </c>
      <c r="AK147" s="67" t="s">
        <v>139</v>
      </c>
      <c r="AL147" s="67" t="s">
        <v>139</v>
      </c>
      <c r="AM147" s="67" t="s">
        <v>139</v>
      </c>
      <c r="AN147" s="67" t="s">
        <v>139</v>
      </c>
      <c r="AO147" s="67" t="s">
        <v>139</v>
      </c>
      <c r="AP147" s="67" t="s">
        <v>139</v>
      </c>
      <c r="AQ147" s="67" t="s">
        <v>139</v>
      </c>
      <c r="AR147" s="65">
        <v>2</v>
      </c>
      <c r="AS147" s="65">
        <v>1</v>
      </c>
      <c r="AT147" s="65">
        <v>1</v>
      </c>
      <c r="AU147" s="67" t="s">
        <v>139</v>
      </c>
      <c r="AV147" s="65">
        <v>1</v>
      </c>
      <c r="AW147" s="67" t="s">
        <v>139</v>
      </c>
      <c r="AX147" s="67" t="s">
        <v>139</v>
      </c>
      <c r="AY147" s="67" t="s">
        <v>139</v>
      </c>
      <c r="AZ147" s="67" t="s">
        <v>139</v>
      </c>
      <c r="BA147" s="67" t="s">
        <v>139</v>
      </c>
      <c r="BB147" s="67" t="s">
        <v>139</v>
      </c>
      <c r="BC147" s="67" t="s">
        <v>139</v>
      </c>
      <c r="BD147" s="67" t="s">
        <v>139</v>
      </c>
      <c r="BE147" s="67">
        <f t="shared" si="35"/>
        <v>58</v>
      </c>
      <c r="BF147" s="90">
        <f t="shared" si="36"/>
        <v>6.8476977567886663E-2</v>
      </c>
      <c r="BG147" s="65">
        <v>847</v>
      </c>
      <c r="BH147" s="23"/>
    </row>
    <row r="148" spans="2:60" ht="14.25" x14ac:dyDescent="0.2">
      <c r="B148" s="14"/>
      <c r="C148" s="191"/>
      <c r="D148" s="56" t="s">
        <v>70</v>
      </c>
      <c r="E148" s="56" t="s">
        <v>71</v>
      </c>
      <c r="F148" s="65">
        <v>1281</v>
      </c>
      <c r="G148" s="67" t="s">
        <v>139</v>
      </c>
      <c r="H148" s="67" t="s">
        <v>139</v>
      </c>
      <c r="I148" s="67" t="s">
        <v>139</v>
      </c>
      <c r="J148" s="67" t="s">
        <v>139</v>
      </c>
      <c r="K148" s="65">
        <v>1</v>
      </c>
      <c r="L148" s="67" t="s">
        <v>139</v>
      </c>
      <c r="M148" s="67" t="s">
        <v>139</v>
      </c>
      <c r="N148" s="67" t="s">
        <v>139</v>
      </c>
      <c r="O148" s="67" t="s">
        <v>139</v>
      </c>
      <c r="P148" s="67" t="s">
        <v>139</v>
      </c>
      <c r="Q148" s="67" t="s">
        <v>139</v>
      </c>
      <c r="R148" s="67" t="s">
        <v>139</v>
      </c>
      <c r="S148" s="65">
        <v>3</v>
      </c>
      <c r="T148" s="65">
        <v>1</v>
      </c>
      <c r="U148" s="67" t="s">
        <v>139</v>
      </c>
      <c r="V148" s="67" t="s">
        <v>139</v>
      </c>
      <c r="W148" s="67" t="s">
        <v>139</v>
      </c>
      <c r="X148" s="67" t="s">
        <v>139</v>
      </c>
      <c r="Y148" s="67" t="s">
        <v>139</v>
      </c>
      <c r="Z148" s="65">
        <v>5</v>
      </c>
      <c r="AA148" s="67" t="s">
        <v>139</v>
      </c>
      <c r="AB148" s="67" t="s">
        <v>139</v>
      </c>
      <c r="AC148" s="67" t="s">
        <v>139</v>
      </c>
      <c r="AD148" s="67" t="s">
        <v>139</v>
      </c>
      <c r="AE148" s="67" t="s">
        <v>139</v>
      </c>
      <c r="AF148" s="65">
        <v>5</v>
      </c>
      <c r="AG148" s="67" t="s">
        <v>139</v>
      </c>
      <c r="AH148" s="65">
        <v>1</v>
      </c>
      <c r="AI148" s="67" t="s">
        <v>139</v>
      </c>
      <c r="AJ148" s="67" t="s">
        <v>139</v>
      </c>
      <c r="AK148" s="67" t="s">
        <v>139</v>
      </c>
      <c r="AL148" s="67" t="s">
        <v>139</v>
      </c>
      <c r="AM148" s="67" t="s">
        <v>139</v>
      </c>
      <c r="AN148" s="67" t="s">
        <v>139</v>
      </c>
      <c r="AO148" s="65">
        <v>1</v>
      </c>
      <c r="AP148" s="67" t="s">
        <v>139</v>
      </c>
      <c r="AQ148" s="67" t="s">
        <v>139</v>
      </c>
      <c r="AR148" s="67" t="s">
        <v>139</v>
      </c>
      <c r="AS148" s="67" t="s">
        <v>139</v>
      </c>
      <c r="AT148" s="65">
        <v>3</v>
      </c>
      <c r="AU148" s="67" t="s">
        <v>139</v>
      </c>
      <c r="AV148" s="65">
        <v>1</v>
      </c>
      <c r="AW148" s="67" t="s">
        <v>139</v>
      </c>
      <c r="AX148" s="67" t="s">
        <v>139</v>
      </c>
      <c r="AY148" s="67" t="s">
        <v>139</v>
      </c>
      <c r="AZ148" s="67" t="s">
        <v>139</v>
      </c>
      <c r="BA148" s="67" t="s">
        <v>139</v>
      </c>
      <c r="BB148" s="67" t="s">
        <v>139</v>
      </c>
      <c r="BC148" s="67" t="s">
        <v>139</v>
      </c>
      <c r="BD148" s="67" t="s">
        <v>139</v>
      </c>
      <c r="BE148" s="67">
        <f t="shared" si="35"/>
        <v>21</v>
      </c>
      <c r="BF148" s="90">
        <f t="shared" si="36"/>
        <v>1.6129032258064516E-2</v>
      </c>
      <c r="BG148" s="65">
        <v>1302</v>
      </c>
      <c r="BH148" s="23"/>
    </row>
    <row r="149" spans="2:60" ht="14.25" x14ac:dyDescent="0.2">
      <c r="B149" s="14"/>
      <c r="C149" s="191"/>
      <c r="D149" s="56" t="s">
        <v>72</v>
      </c>
      <c r="E149" s="56" t="s">
        <v>73</v>
      </c>
      <c r="F149" s="65">
        <v>786</v>
      </c>
      <c r="G149" s="67" t="s">
        <v>139</v>
      </c>
      <c r="H149" s="67" t="s">
        <v>139</v>
      </c>
      <c r="I149" s="65">
        <v>2</v>
      </c>
      <c r="J149" s="65">
        <v>1</v>
      </c>
      <c r="K149" s="67" t="s">
        <v>139</v>
      </c>
      <c r="L149" s="67" t="s">
        <v>139</v>
      </c>
      <c r="M149" s="67" t="s">
        <v>139</v>
      </c>
      <c r="N149" s="65">
        <v>2</v>
      </c>
      <c r="O149" s="67" t="s">
        <v>139</v>
      </c>
      <c r="P149" s="65">
        <v>1</v>
      </c>
      <c r="Q149" s="67" t="s">
        <v>139</v>
      </c>
      <c r="R149" s="67" t="s">
        <v>139</v>
      </c>
      <c r="S149" s="65">
        <v>3</v>
      </c>
      <c r="T149" s="67" t="s">
        <v>139</v>
      </c>
      <c r="U149" s="65">
        <v>1</v>
      </c>
      <c r="V149" s="67" t="s">
        <v>139</v>
      </c>
      <c r="W149" s="67" t="s">
        <v>139</v>
      </c>
      <c r="X149" s="67" t="s">
        <v>139</v>
      </c>
      <c r="Y149" s="67" t="s">
        <v>139</v>
      </c>
      <c r="Z149" s="65">
        <v>15</v>
      </c>
      <c r="AA149" s="67" t="s">
        <v>139</v>
      </c>
      <c r="AB149" s="67" t="s">
        <v>139</v>
      </c>
      <c r="AC149" s="67" t="s">
        <v>139</v>
      </c>
      <c r="AD149" s="67" t="s">
        <v>139</v>
      </c>
      <c r="AE149" s="67" t="s">
        <v>139</v>
      </c>
      <c r="AF149" s="67" t="s">
        <v>139</v>
      </c>
      <c r="AG149" s="67" t="s">
        <v>139</v>
      </c>
      <c r="AH149" s="65">
        <v>3</v>
      </c>
      <c r="AI149" s="67" t="s">
        <v>139</v>
      </c>
      <c r="AJ149" s="67" t="s">
        <v>139</v>
      </c>
      <c r="AK149" s="67" t="s">
        <v>139</v>
      </c>
      <c r="AL149" s="67" t="s">
        <v>139</v>
      </c>
      <c r="AM149" s="67" t="s">
        <v>139</v>
      </c>
      <c r="AN149" s="67" t="s">
        <v>139</v>
      </c>
      <c r="AO149" s="67" t="s">
        <v>139</v>
      </c>
      <c r="AP149" s="67" t="s">
        <v>139</v>
      </c>
      <c r="AQ149" s="67" t="s">
        <v>139</v>
      </c>
      <c r="AR149" s="67" t="s">
        <v>139</v>
      </c>
      <c r="AS149" s="67" t="s">
        <v>139</v>
      </c>
      <c r="AT149" s="67" t="s">
        <v>139</v>
      </c>
      <c r="AU149" s="67" t="s">
        <v>139</v>
      </c>
      <c r="AV149" s="67" t="s">
        <v>139</v>
      </c>
      <c r="AW149" s="67" t="s">
        <v>139</v>
      </c>
      <c r="AX149" s="67" t="s">
        <v>139</v>
      </c>
      <c r="AY149" s="67" t="s">
        <v>139</v>
      </c>
      <c r="AZ149" s="67" t="s">
        <v>139</v>
      </c>
      <c r="BA149" s="67" t="s">
        <v>139</v>
      </c>
      <c r="BB149" s="67" t="s">
        <v>139</v>
      </c>
      <c r="BC149" s="67" t="s">
        <v>139</v>
      </c>
      <c r="BD149" s="67" t="s">
        <v>139</v>
      </c>
      <c r="BE149" s="67">
        <f t="shared" si="35"/>
        <v>28</v>
      </c>
      <c r="BF149" s="90">
        <f t="shared" si="36"/>
        <v>3.4398034398034398E-2</v>
      </c>
      <c r="BG149" s="65">
        <v>814</v>
      </c>
      <c r="BH149" s="23"/>
    </row>
    <row r="150" spans="2:60" ht="14.25" x14ac:dyDescent="0.2">
      <c r="B150" s="14"/>
      <c r="C150" s="191"/>
      <c r="D150" s="56" t="s">
        <v>140</v>
      </c>
      <c r="E150" s="56"/>
      <c r="F150" s="65">
        <f t="shared" ref="F150:G150" si="37">SUM(F137:F149)</f>
        <v>15300</v>
      </c>
      <c r="G150" s="67">
        <f t="shared" si="37"/>
        <v>1</v>
      </c>
      <c r="H150" s="67" t="s">
        <v>139</v>
      </c>
      <c r="I150" s="65">
        <f t="shared" ref="I150:L150" si="38">SUM(I137:I149)</f>
        <v>2</v>
      </c>
      <c r="J150" s="65">
        <f t="shared" si="38"/>
        <v>1</v>
      </c>
      <c r="K150" s="67">
        <f t="shared" si="38"/>
        <v>1</v>
      </c>
      <c r="L150" s="67">
        <f t="shared" si="38"/>
        <v>2</v>
      </c>
      <c r="M150" s="67" t="s">
        <v>139</v>
      </c>
      <c r="N150" s="65">
        <f t="shared" ref="N150:Z150" si="39">SUM(N137:N149)</f>
        <v>8</v>
      </c>
      <c r="O150" s="67">
        <f t="shared" si="39"/>
        <v>1</v>
      </c>
      <c r="P150" s="65">
        <f t="shared" si="39"/>
        <v>4</v>
      </c>
      <c r="Q150" s="65">
        <f t="shared" si="39"/>
        <v>2</v>
      </c>
      <c r="R150" s="67">
        <f t="shared" si="39"/>
        <v>3</v>
      </c>
      <c r="S150" s="65">
        <f t="shared" si="39"/>
        <v>62</v>
      </c>
      <c r="T150" s="67">
        <f t="shared" si="39"/>
        <v>2</v>
      </c>
      <c r="U150" s="65">
        <f t="shared" si="39"/>
        <v>1</v>
      </c>
      <c r="V150" s="67">
        <f t="shared" si="39"/>
        <v>1</v>
      </c>
      <c r="W150" s="65">
        <f t="shared" si="39"/>
        <v>4</v>
      </c>
      <c r="X150" s="67">
        <f t="shared" si="39"/>
        <v>3</v>
      </c>
      <c r="Y150" s="65">
        <f t="shared" si="39"/>
        <v>1</v>
      </c>
      <c r="Z150" s="65">
        <f t="shared" si="39"/>
        <v>264</v>
      </c>
      <c r="AA150" s="67" t="s">
        <v>139</v>
      </c>
      <c r="AB150" s="67" t="s">
        <v>139</v>
      </c>
      <c r="AC150" s="67" t="s">
        <v>139</v>
      </c>
      <c r="AD150" s="67" t="s">
        <v>139</v>
      </c>
      <c r="AE150" s="67">
        <f t="shared" ref="AE150:AH150" si="40">SUM(AE137:AE149)</f>
        <v>1</v>
      </c>
      <c r="AF150" s="67">
        <f t="shared" si="40"/>
        <v>9</v>
      </c>
      <c r="AG150" s="67">
        <f t="shared" si="40"/>
        <v>3</v>
      </c>
      <c r="AH150" s="65">
        <f t="shared" si="40"/>
        <v>15</v>
      </c>
      <c r="AI150" s="67" t="s">
        <v>139</v>
      </c>
      <c r="AJ150" s="67">
        <f t="shared" ref="AJ150" si="41">SUM(AJ137:AJ149)</f>
        <v>9</v>
      </c>
      <c r="AK150" s="67" t="s">
        <v>139</v>
      </c>
      <c r="AL150" s="67">
        <f t="shared" ref="AL150" si="42">SUM(AL137:AL149)</f>
        <v>2</v>
      </c>
      <c r="AM150" s="67" t="s">
        <v>139</v>
      </c>
      <c r="AN150" s="67">
        <f t="shared" ref="AN150:AW150" si="43">SUM(AN137:AN149)</f>
        <v>4</v>
      </c>
      <c r="AO150" s="67">
        <f t="shared" si="43"/>
        <v>3</v>
      </c>
      <c r="AP150" s="67">
        <f t="shared" si="43"/>
        <v>2</v>
      </c>
      <c r="AQ150" s="67">
        <f t="shared" si="43"/>
        <v>6</v>
      </c>
      <c r="AR150" s="67">
        <f t="shared" si="43"/>
        <v>6</v>
      </c>
      <c r="AS150" s="65">
        <f t="shared" si="43"/>
        <v>3</v>
      </c>
      <c r="AT150" s="65">
        <f t="shared" si="43"/>
        <v>8</v>
      </c>
      <c r="AU150" s="67">
        <f t="shared" si="43"/>
        <v>1</v>
      </c>
      <c r="AV150" s="67">
        <f t="shared" si="43"/>
        <v>5</v>
      </c>
      <c r="AW150" s="67">
        <f t="shared" si="43"/>
        <v>2</v>
      </c>
      <c r="AX150" s="67" t="s">
        <v>139</v>
      </c>
      <c r="AY150" s="67">
        <f t="shared" ref="AY150:AZ150" si="44">SUM(AY137:AY149)</f>
        <v>3</v>
      </c>
      <c r="AZ150" s="65">
        <f t="shared" si="44"/>
        <v>1</v>
      </c>
      <c r="BA150" s="67" t="s">
        <v>139</v>
      </c>
      <c r="BB150" s="67">
        <f t="shared" ref="BB150:BD150" si="45">SUM(BB137:BB149)</f>
        <v>14</v>
      </c>
      <c r="BC150" s="67">
        <f t="shared" si="45"/>
        <v>1</v>
      </c>
      <c r="BD150" s="67">
        <f t="shared" si="45"/>
        <v>1</v>
      </c>
      <c r="BE150" s="67">
        <f t="shared" si="35"/>
        <v>462</v>
      </c>
      <c r="BF150" s="90">
        <f t="shared" si="36"/>
        <v>2.9311001141987057E-2</v>
      </c>
      <c r="BG150" s="65">
        <f>SUM(BG137:BG149)</f>
        <v>15762</v>
      </c>
      <c r="BH150" s="23"/>
    </row>
    <row r="151" spans="2:60" x14ac:dyDescent="0.2">
      <c r="B151" s="14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23"/>
    </row>
    <row r="152" spans="2:60" x14ac:dyDescent="0.2">
      <c r="B152" s="14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23"/>
    </row>
    <row r="153" spans="2:60" ht="13.5" thickBot="1" x14ac:dyDescent="0.25">
      <c r="B153" s="26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8"/>
    </row>
  </sheetData>
  <sheetProtection algorithmName="SHA-512" hashValue="o6gaWkCuTSJj2J53b1F4Ef1S2/u/1KQ/GflPpADyYL2u0wJzdqPPdJj/0YivlHS0YXLmHri0RuPYIcLRZ1xw9g==" saltValue="KA4u+g/bMyDBCQZpB7DgRQ==" spinCount="100000" sheet="1" objects="1" scenarios="1" selectLockedCells="1" selectUnlockedCells="1"/>
  <mergeCells count="31">
    <mergeCell ref="D6:BH6"/>
    <mergeCell ref="D7:BH7"/>
    <mergeCell ref="D9:BH9"/>
    <mergeCell ref="D8:BH8"/>
    <mergeCell ref="F106:BG106"/>
    <mergeCell ref="F43:F56"/>
    <mergeCell ref="F12:F14"/>
    <mergeCell ref="G12:G14"/>
    <mergeCell ref="F107:BG107"/>
    <mergeCell ref="B2:BH2"/>
    <mergeCell ref="B3:BH3"/>
    <mergeCell ref="D5:BH5"/>
    <mergeCell ref="C109:C122"/>
    <mergeCell ref="E106:E108"/>
    <mergeCell ref="G59:AZ59"/>
    <mergeCell ref="G60:AZ60"/>
    <mergeCell ref="D59:D61"/>
    <mergeCell ref="E59:E61"/>
    <mergeCell ref="F59:F61"/>
    <mergeCell ref="H12:H14"/>
    <mergeCell ref="I12:AX12"/>
    <mergeCell ref="I13:AX13"/>
    <mergeCell ref="F15:F28"/>
    <mergeCell ref="F29:F42"/>
    <mergeCell ref="C123:C136"/>
    <mergeCell ref="C137:C150"/>
    <mergeCell ref="D62:D75"/>
    <mergeCell ref="D76:D89"/>
    <mergeCell ref="D90:D103"/>
    <mergeCell ref="C106:C108"/>
    <mergeCell ref="D106:D10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zoomScaleNormal="100" workbookViewId="0">
      <selection activeCell="J69" sqref="J69"/>
    </sheetView>
  </sheetViews>
  <sheetFormatPr baseColWidth="10" defaultRowHeight="14.25" x14ac:dyDescent="0.2"/>
  <cols>
    <col min="1" max="1" width="4.5703125" style="3" customWidth="1"/>
    <col min="2" max="2" width="12.7109375" style="3" customWidth="1"/>
    <col min="3" max="3" width="17.85546875" style="3" bestFit="1" customWidth="1"/>
    <col min="4" max="13" width="14.140625" style="3" customWidth="1"/>
    <col min="14" max="16384" width="11.42578125" style="3"/>
  </cols>
  <sheetData>
    <row r="1" spans="2:14" ht="15" thickBot="1" x14ac:dyDescent="0.25"/>
    <row r="2" spans="2:14" s="117" customFormat="1" ht="21.95" customHeight="1" x14ac:dyDescent="0.25">
      <c r="B2" s="140" t="s">
        <v>154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  <c r="N2" s="116"/>
    </row>
    <row r="3" spans="2:14" s="117" customFormat="1" ht="21.95" customHeight="1" x14ac:dyDescent="0.25">
      <c r="B3" s="143" t="s">
        <v>176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5"/>
      <c r="N3" s="116"/>
    </row>
    <row r="4" spans="2:14" ht="15" x14ac:dyDescent="0.2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  <c r="N4" s="18"/>
    </row>
    <row r="5" spans="2:14" ht="15" customHeight="1" x14ac:dyDescent="0.25">
      <c r="B5" s="42"/>
      <c r="C5" s="43" t="s">
        <v>170</v>
      </c>
      <c r="D5" s="118" t="s">
        <v>177</v>
      </c>
      <c r="E5" s="118"/>
      <c r="F5" s="118"/>
      <c r="G5" s="118"/>
      <c r="H5" s="118"/>
      <c r="I5" s="118"/>
      <c r="J5" s="118"/>
      <c r="K5" s="118"/>
      <c r="L5" s="118"/>
      <c r="M5" s="119"/>
      <c r="N5" s="18"/>
    </row>
    <row r="6" spans="2:14" ht="15" x14ac:dyDescent="0.25">
      <c r="B6" s="42"/>
      <c r="C6" s="44" t="s">
        <v>171</v>
      </c>
      <c r="D6" s="120" t="s">
        <v>178</v>
      </c>
      <c r="E6" s="120"/>
      <c r="F6" s="120"/>
      <c r="G6" s="120"/>
      <c r="H6" s="120"/>
      <c r="I6" s="120"/>
      <c r="J6" s="120"/>
      <c r="K6" s="120"/>
      <c r="L6" s="120"/>
      <c r="M6" s="121"/>
      <c r="N6" s="18"/>
    </row>
    <row r="7" spans="2:14" ht="15" x14ac:dyDescent="0.25">
      <c r="B7" s="45"/>
      <c r="C7" s="46" t="s">
        <v>172</v>
      </c>
      <c r="D7" s="122" t="s">
        <v>173</v>
      </c>
      <c r="E7" s="122"/>
      <c r="F7" s="122"/>
      <c r="G7" s="122"/>
      <c r="H7" s="122"/>
      <c r="I7" s="122"/>
      <c r="J7" s="122"/>
      <c r="K7" s="122"/>
      <c r="L7" s="122"/>
      <c r="M7" s="123"/>
      <c r="N7" s="18"/>
    </row>
    <row r="8" spans="2:14" ht="15" x14ac:dyDescent="0.25">
      <c r="B8" s="45"/>
      <c r="C8" s="46" t="s">
        <v>174</v>
      </c>
      <c r="D8" s="120" t="s">
        <v>179</v>
      </c>
      <c r="E8" s="120"/>
      <c r="F8" s="120"/>
      <c r="G8" s="120"/>
      <c r="H8" s="120"/>
      <c r="I8" s="120"/>
      <c r="J8" s="120"/>
      <c r="K8" s="120"/>
      <c r="L8" s="120"/>
      <c r="M8" s="121"/>
      <c r="N8" s="18"/>
    </row>
    <row r="9" spans="2:14" ht="15" x14ac:dyDescent="0.25">
      <c r="B9" s="45"/>
      <c r="C9" s="46" t="s">
        <v>175</v>
      </c>
      <c r="D9" s="120" t="s">
        <v>166</v>
      </c>
      <c r="E9" s="120"/>
      <c r="F9" s="120"/>
      <c r="G9" s="120"/>
      <c r="H9" s="120"/>
      <c r="I9" s="120"/>
      <c r="J9" s="120"/>
      <c r="K9" s="120"/>
      <c r="L9" s="120"/>
      <c r="M9" s="121"/>
      <c r="N9" s="18"/>
    </row>
    <row r="10" spans="2:14" x14ac:dyDescent="0.2">
      <c r="B10" s="17"/>
      <c r="C10" s="18"/>
      <c r="D10" s="18"/>
      <c r="E10" s="8"/>
      <c r="F10" s="8"/>
      <c r="G10" s="8"/>
      <c r="H10" s="8"/>
      <c r="I10" s="8"/>
      <c r="J10" s="18"/>
      <c r="K10" s="18"/>
      <c r="L10" s="18"/>
      <c r="M10" s="19"/>
      <c r="N10" s="18"/>
    </row>
    <row r="11" spans="2:14" x14ac:dyDescent="0.2">
      <c r="B11" s="17"/>
      <c r="C11" s="18"/>
      <c r="D11" s="18"/>
      <c r="E11" s="8"/>
      <c r="F11" s="8"/>
      <c r="G11" s="8"/>
      <c r="H11" s="8"/>
      <c r="I11" s="8"/>
      <c r="J11" s="18"/>
      <c r="K11" s="18"/>
      <c r="L11" s="18"/>
      <c r="M11" s="19"/>
      <c r="N11" s="18"/>
    </row>
    <row r="12" spans="2:14" x14ac:dyDescent="0.2">
      <c r="B12" s="17"/>
      <c r="C12" s="18"/>
      <c r="D12" s="18"/>
      <c r="E12" s="8"/>
      <c r="F12" s="8"/>
      <c r="G12" s="8"/>
      <c r="H12" s="8"/>
      <c r="I12" s="8"/>
      <c r="J12" s="18"/>
      <c r="K12" s="18"/>
      <c r="L12" s="18"/>
      <c r="M12" s="19"/>
      <c r="N12" s="18"/>
    </row>
    <row r="13" spans="2:14" x14ac:dyDescent="0.2">
      <c r="B13" s="17"/>
      <c r="C13" s="18"/>
      <c r="D13" s="18"/>
      <c r="E13" s="8"/>
      <c r="F13" s="8"/>
      <c r="G13" s="8"/>
      <c r="H13" s="8"/>
      <c r="I13" s="8"/>
      <c r="J13" s="18"/>
      <c r="K13" s="18"/>
      <c r="L13" s="18"/>
      <c r="M13" s="19"/>
      <c r="N13" s="18"/>
    </row>
    <row r="14" spans="2:14" x14ac:dyDescent="0.2">
      <c r="B14" s="17"/>
      <c r="C14" s="18"/>
      <c r="D14" s="18"/>
      <c r="E14" s="8"/>
      <c r="F14" s="8"/>
      <c r="G14" s="8"/>
      <c r="H14" s="8"/>
      <c r="I14" s="8"/>
      <c r="J14" s="18"/>
      <c r="K14" s="18"/>
      <c r="L14" s="18"/>
      <c r="M14" s="19"/>
      <c r="N14" s="18"/>
    </row>
    <row r="15" spans="2:14" x14ac:dyDescent="0.2">
      <c r="B15" s="17"/>
      <c r="C15" s="18"/>
      <c r="D15" s="18"/>
      <c r="E15" s="8"/>
      <c r="F15" s="8"/>
      <c r="G15" s="8"/>
      <c r="H15" s="8"/>
      <c r="I15" s="8"/>
      <c r="J15" s="18"/>
      <c r="K15" s="18"/>
      <c r="L15" s="18"/>
      <c r="M15" s="19"/>
      <c r="N15" s="18"/>
    </row>
    <row r="16" spans="2:14" x14ac:dyDescent="0.2">
      <c r="B16" s="17"/>
      <c r="C16" s="18"/>
      <c r="D16" s="18"/>
      <c r="E16" s="8"/>
      <c r="F16" s="8"/>
      <c r="G16" s="8"/>
      <c r="H16" s="8"/>
      <c r="I16" s="8"/>
      <c r="J16" s="18"/>
      <c r="K16" s="18"/>
      <c r="L16" s="18"/>
      <c r="M16" s="19"/>
      <c r="N16" s="18"/>
    </row>
    <row r="17" spans="2:14" x14ac:dyDescent="0.2">
      <c r="B17" s="17"/>
      <c r="C17" s="18"/>
      <c r="D17" s="18"/>
      <c r="E17" s="8"/>
      <c r="F17" s="8"/>
      <c r="G17" s="8"/>
      <c r="H17" s="8"/>
      <c r="I17" s="8"/>
      <c r="J17" s="18"/>
      <c r="K17" s="18"/>
      <c r="L17" s="18"/>
      <c r="M17" s="19"/>
      <c r="N17" s="18"/>
    </row>
    <row r="18" spans="2:14" x14ac:dyDescent="0.2">
      <c r="B18" s="17"/>
      <c r="C18" s="18"/>
      <c r="D18" s="18"/>
      <c r="E18" s="8"/>
      <c r="F18" s="8"/>
      <c r="G18" s="8"/>
      <c r="H18" s="8"/>
      <c r="I18" s="8"/>
      <c r="J18" s="18"/>
      <c r="K18" s="18"/>
      <c r="L18" s="18"/>
      <c r="M18" s="19"/>
      <c r="N18" s="18"/>
    </row>
    <row r="19" spans="2:14" x14ac:dyDescent="0.2">
      <c r="B19" s="17"/>
      <c r="C19" s="18"/>
      <c r="D19" s="18"/>
      <c r="E19" s="8"/>
      <c r="F19" s="8"/>
      <c r="G19" s="8"/>
      <c r="H19" s="8"/>
      <c r="I19" s="8"/>
      <c r="J19" s="18"/>
      <c r="K19" s="18"/>
      <c r="L19" s="18"/>
      <c r="M19" s="19"/>
      <c r="N19" s="18"/>
    </row>
    <row r="20" spans="2:14" x14ac:dyDescent="0.2">
      <c r="B20" s="17"/>
      <c r="C20" s="18"/>
      <c r="D20" s="18"/>
      <c r="E20" s="8"/>
      <c r="F20" s="8"/>
      <c r="G20" s="8"/>
      <c r="H20" s="8"/>
      <c r="I20" s="8"/>
      <c r="J20" s="18"/>
      <c r="K20" s="18"/>
      <c r="L20" s="18"/>
      <c r="M20" s="19"/>
      <c r="N20" s="18"/>
    </row>
    <row r="21" spans="2:14" x14ac:dyDescent="0.2">
      <c r="B21" s="17"/>
      <c r="C21" s="18"/>
      <c r="D21" s="18"/>
      <c r="E21" s="8"/>
      <c r="F21" s="8"/>
      <c r="G21" s="8"/>
      <c r="H21" s="8"/>
      <c r="I21" s="8"/>
      <c r="J21" s="18"/>
      <c r="K21" s="18"/>
      <c r="L21" s="18"/>
      <c r="M21" s="19"/>
      <c r="N21" s="18"/>
    </row>
    <row r="22" spans="2:14" x14ac:dyDescent="0.2">
      <c r="B22" s="17"/>
      <c r="C22" s="18"/>
      <c r="D22" s="18"/>
      <c r="E22" s="8"/>
      <c r="F22" s="8"/>
      <c r="G22" s="8"/>
      <c r="H22" s="8"/>
      <c r="I22" s="8"/>
      <c r="J22" s="18"/>
      <c r="K22" s="18"/>
      <c r="L22" s="18"/>
      <c r="M22" s="19"/>
      <c r="N22" s="18"/>
    </row>
    <row r="23" spans="2:14" x14ac:dyDescent="0.2">
      <c r="B23" s="17"/>
      <c r="C23" s="18"/>
      <c r="D23" s="18"/>
      <c r="E23" s="8"/>
      <c r="F23" s="8"/>
      <c r="G23" s="8"/>
      <c r="H23" s="8"/>
      <c r="I23" s="8"/>
      <c r="J23" s="18"/>
      <c r="K23" s="18"/>
      <c r="L23" s="18"/>
      <c r="M23" s="19"/>
      <c r="N23" s="18"/>
    </row>
    <row r="24" spans="2:14" x14ac:dyDescent="0.2">
      <c r="B24" s="17"/>
      <c r="C24" s="18"/>
      <c r="D24" s="18"/>
      <c r="E24" s="8"/>
      <c r="F24" s="8"/>
      <c r="G24" s="8"/>
      <c r="H24" s="8"/>
      <c r="I24" s="8"/>
      <c r="J24" s="18"/>
      <c r="K24" s="18"/>
      <c r="L24" s="18"/>
      <c r="M24" s="19"/>
      <c r="N24" s="18"/>
    </row>
    <row r="25" spans="2:14" x14ac:dyDescent="0.2">
      <c r="B25" s="17"/>
      <c r="C25" s="18"/>
      <c r="D25" s="18"/>
      <c r="E25" s="8"/>
      <c r="F25" s="8"/>
      <c r="G25" s="8"/>
      <c r="H25" s="8"/>
      <c r="I25" s="8"/>
      <c r="J25" s="18"/>
      <c r="K25" s="18"/>
      <c r="L25" s="18"/>
      <c r="M25" s="19"/>
      <c r="N25" s="18"/>
    </row>
    <row r="26" spans="2:14" x14ac:dyDescent="0.2">
      <c r="B26" s="17"/>
      <c r="C26" s="18"/>
      <c r="D26" s="18"/>
      <c r="E26" s="8"/>
      <c r="F26" s="8"/>
      <c r="G26" s="8"/>
      <c r="H26" s="8"/>
      <c r="I26" s="8"/>
      <c r="J26" s="18"/>
      <c r="K26" s="18"/>
      <c r="L26" s="18"/>
      <c r="M26" s="19"/>
      <c r="N26" s="18"/>
    </row>
    <row r="27" spans="2:14" x14ac:dyDescent="0.2">
      <c r="B27" s="17"/>
      <c r="C27" s="18"/>
      <c r="D27" s="18"/>
      <c r="E27" s="8"/>
      <c r="F27" s="8"/>
      <c r="G27" s="8"/>
      <c r="H27" s="8"/>
      <c r="I27" s="8"/>
      <c r="J27" s="18"/>
      <c r="K27" s="18"/>
      <c r="L27" s="18"/>
      <c r="M27" s="19"/>
      <c r="N27" s="18"/>
    </row>
    <row r="28" spans="2:14" x14ac:dyDescent="0.2">
      <c r="B28" s="17"/>
      <c r="C28" s="18"/>
      <c r="D28" s="18"/>
      <c r="E28" s="8"/>
      <c r="F28" s="8"/>
      <c r="G28" s="8"/>
      <c r="H28" s="8"/>
      <c r="I28" s="8"/>
      <c r="J28" s="18"/>
      <c r="K28" s="18"/>
      <c r="L28" s="18"/>
      <c r="M28" s="19"/>
      <c r="N28" s="18"/>
    </row>
    <row r="29" spans="2:14" x14ac:dyDescent="0.2">
      <c r="B29" s="17"/>
      <c r="C29" s="18"/>
      <c r="D29" s="18"/>
      <c r="E29" s="8"/>
      <c r="F29" s="8"/>
      <c r="G29" s="8"/>
      <c r="H29" s="8"/>
      <c r="I29" s="8"/>
      <c r="J29" s="18"/>
      <c r="K29" s="18"/>
      <c r="L29" s="18"/>
      <c r="M29" s="19"/>
      <c r="N29" s="18"/>
    </row>
    <row r="30" spans="2:14" x14ac:dyDescent="0.2">
      <c r="B30" s="17"/>
      <c r="C30" s="18"/>
      <c r="D30" s="18"/>
      <c r="E30" s="8"/>
      <c r="F30" s="8"/>
      <c r="G30" s="8"/>
      <c r="H30" s="8"/>
      <c r="I30" s="8"/>
      <c r="J30" s="18"/>
      <c r="K30" s="18"/>
      <c r="L30" s="18"/>
      <c r="M30" s="19"/>
      <c r="N30" s="18"/>
    </row>
    <row r="31" spans="2:14" x14ac:dyDescent="0.2">
      <c r="B31" s="17"/>
      <c r="C31" s="18"/>
      <c r="D31" s="18"/>
      <c r="E31" s="8"/>
      <c r="F31" s="8"/>
      <c r="G31" s="8"/>
      <c r="H31" s="8"/>
      <c r="I31" s="8"/>
      <c r="J31" s="18"/>
      <c r="K31" s="18"/>
      <c r="L31" s="18"/>
      <c r="M31" s="19"/>
      <c r="N31" s="18"/>
    </row>
    <row r="32" spans="2:14" x14ac:dyDescent="0.2">
      <c r="B32" s="17"/>
      <c r="C32" s="18"/>
      <c r="D32" s="18"/>
      <c r="E32" s="8"/>
      <c r="F32" s="8"/>
      <c r="G32" s="8"/>
      <c r="H32" s="8"/>
      <c r="I32" s="8"/>
      <c r="J32" s="18"/>
      <c r="K32" s="18"/>
      <c r="L32" s="18"/>
      <c r="M32" s="19"/>
      <c r="N32" s="18"/>
    </row>
    <row r="33" spans="2:14" x14ac:dyDescent="0.2">
      <c r="B33" s="17"/>
      <c r="C33" s="18"/>
      <c r="D33" s="18"/>
      <c r="E33" s="8"/>
      <c r="F33" s="8"/>
      <c r="G33" s="8"/>
      <c r="H33" s="8"/>
      <c r="I33" s="8"/>
      <c r="J33" s="18"/>
      <c r="K33" s="18"/>
      <c r="L33" s="18"/>
      <c r="M33" s="19"/>
      <c r="N33" s="18"/>
    </row>
    <row r="34" spans="2:14" x14ac:dyDescent="0.2">
      <c r="B34" s="17"/>
      <c r="C34" s="18"/>
      <c r="D34" s="18"/>
      <c r="E34" s="8"/>
      <c r="F34" s="8"/>
      <c r="G34" s="8"/>
      <c r="H34" s="8"/>
      <c r="I34" s="8"/>
      <c r="J34" s="18"/>
      <c r="K34" s="18"/>
      <c r="L34" s="18"/>
      <c r="M34" s="19"/>
      <c r="N34" s="18"/>
    </row>
    <row r="35" spans="2:14" x14ac:dyDescent="0.2">
      <c r="B35" s="17"/>
      <c r="C35" s="18"/>
      <c r="D35" s="18"/>
      <c r="E35" s="8"/>
      <c r="F35" s="8"/>
      <c r="G35" s="8"/>
      <c r="H35" s="8"/>
      <c r="I35" s="8"/>
      <c r="J35" s="18"/>
      <c r="K35" s="18"/>
      <c r="L35" s="18"/>
      <c r="M35" s="19"/>
      <c r="N35" s="18"/>
    </row>
    <row r="36" spans="2:14" x14ac:dyDescent="0.2">
      <c r="B36" s="17"/>
      <c r="C36" s="18"/>
      <c r="D36" s="18"/>
      <c r="E36" s="8"/>
      <c r="F36" s="8"/>
      <c r="G36" s="8"/>
      <c r="H36" s="8"/>
      <c r="I36" s="8"/>
      <c r="J36" s="18"/>
      <c r="K36" s="18"/>
      <c r="L36" s="18"/>
      <c r="M36" s="19"/>
      <c r="N36" s="18"/>
    </row>
    <row r="37" spans="2:14" x14ac:dyDescent="0.2">
      <c r="B37" s="17"/>
      <c r="C37" s="18"/>
      <c r="D37" s="18"/>
      <c r="E37" s="8"/>
      <c r="F37" s="8"/>
      <c r="G37" s="8"/>
      <c r="H37" s="8"/>
      <c r="I37" s="8"/>
      <c r="J37" s="18"/>
      <c r="K37" s="18"/>
      <c r="L37" s="18"/>
      <c r="M37" s="19"/>
      <c r="N37" s="18"/>
    </row>
    <row r="38" spans="2:14" x14ac:dyDescent="0.2">
      <c r="B38" s="17"/>
      <c r="C38" s="18"/>
      <c r="D38" s="18"/>
      <c r="E38" s="8"/>
      <c r="F38" s="8"/>
      <c r="G38" s="8"/>
      <c r="H38" s="8"/>
      <c r="I38" s="8"/>
      <c r="J38" s="18"/>
      <c r="K38" s="18"/>
      <c r="L38" s="18"/>
      <c r="M38" s="19"/>
      <c r="N38" s="18"/>
    </row>
    <row r="39" spans="2:14" x14ac:dyDescent="0.2">
      <c r="B39" s="17"/>
      <c r="C39" s="18"/>
      <c r="D39" s="18"/>
      <c r="E39" s="8"/>
      <c r="F39" s="8"/>
      <c r="G39" s="8"/>
      <c r="H39" s="8"/>
      <c r="I39" s="8"/>
      <c r="J39" s="18"/>
      <c r="K39" s="18"/>
      <c r="L39" s="18"/>
      <c r="M39" s="19"/>
      <c r="N39" s="18"/>
    </row>
    <row r="40" spans="2:14" x14ac:dyDescent="0.2">
      <c r="B40" s="17"/>
      <c r="C40" s="18"/>
      <c r="D40" s="18"/>
      <c r="E40" s="8"/>
      <c r="F40" s="8"/>
      <c r="G40" s="8"/>
      <c r="H40" s="8"/>
      <c r="I40" s="8"/>
      <c r="J40" s="18"/>
      <c r="K40" s="18"/>
      <c r="L40" s="18"/>
      <c r="M40" s="19"/>
      <c r="N40" s="18"/>
    </row>
    <row r="41" spans="2:14" x14ac:dyDescent="0.2">
      <c r="B41" s="17"/>
      <c r="C41" s="18"/>
      <c r="D41" s="18"/>
      <c r="E41" s="8"/>
      <c r="F41" s="8"/>
      <c r="G41" s="8"/>
      <c r="H41" s="8"/>
      <c r="I41" s="8"/>
      <c r="J41" s="18"/>
      <c r="K41" s="18"/>
      <c r="L41" s="18"/>
      <c r="M41" s="19"/>
      <c r="N41" s="18"/>
    </row>
    <row r="42" spans="2:14" x14ac:dyDescent="0.2">
      <c r="B42" s="17"/>
      <c r="C42" s="18"/>
      <c r="D42" s="18"/>
      <c r="E42" s="8"/>
      <c r="F42" s="8"/>
      <c r="G42" s="8"/>
      <c r="H42" s="8"/>
      <c r="I42" s="8"/>
      <c r="J42" s="18"/>
      <c r="K42" s="18"/>
      <c r="L42" s="18"/>
      <c r="M42" s="19"/>
      <c r="N42" s="18"/>
    </row>
    <row r="43" spans="2:14" x14ac:dyDescent="0.2">
      <c r="B43" s="17"/>
      <c r="C43" s="18"/>
      <c r="D43" s="18"/>
      <c r="E43" s="8"/>
      <c r="F43" s="8"/>
      <c r="G43" s="8"/>
      <c r="H43" s="8"/>
      <c r="I43" s="8"/>
      <c r="J43" s="18"/>
      <c r="K43" s="18"/>
      <c r="L43" s="18"/>
      <c r="M43" s="19"/>
      <c r="N43" s="18"/>
    </row>
    <row r="44" spans="2:14" x14ac:dyDescent="0.2">
      <c r="B44" s="17"/>
      <c r="C44" s="18"/>
      <c r="D44" s="18"/>
      <c r="E44" s="8"/>
      <c r="F44" s="8"/>
      <c r="G44" s="8"/>
      <c r="H44" s="8"/>
      <c r="I44" s="8"/>
      <c r="J44" s="18"/>
      <c r="K44" s="18"/>
      <c r="L44" s="18"/>
      <c r="M44" s="19"/>
      <c r="N44" s="18"/>
    </row>
    <row r="45" spans="2:14" x14ac:dyDescent="0.2">
      <c r="B45" s="17"/>
      <c r="C45" s="18"/>
      <c r="D45" s="18"/>
      <c r="E45" s="8"/>
      <c r="F45" s="8"/>
      <c r="G45" s="8"/>
      <c r="H45" s="8"/>
      <c r="I45" s="8"/>
      <c r="J45" s="18"/>
      <c r="K45" s="18"/>
      <c r="L45" s="18"/>
      <c r="M45" s="19"/>
      <c r="N45" s="18"/>
    </row>
    <row r="46" spans="2:14" x14ac:dyDescent="0.2">
      <c r="B46" s="17"/>
      <c r="C46" s="18"/>
      <c r="D46" s="18"/>
      <c r="E46" s="8"/>
      <c r="F46" s="8"/>
      <c r="G46" s="8"/>
      <c r="H46" s="8"/>
      <c r="I46" s="8"/>
      <c r="J46" s="18"/>
      <c r="K46" s="18"/>
      <c r="L46" s="18"/>
      <c r="M46" s="19"/>
      <c r="N46" s="18"/>
    </row>
    <row r="47" spans="2:14" x14ac:dyDescent="0.2">
      <c r="B47" s="17"/>
      <c r="C47" s="18"/>
      <c r="D47" s="18"/>
      <c r="E47" s="8"/>
      <c r="F47" s="8"/>
      <c r="G47" s="8"/>
      <c r="H47" s="8"/>
      <c r="I47" s="8"/>
      <c r="J47" s="18"/>
      <c r="K47" s="18"/>
      <c r="L47" s="18"/>
      <c r="M47" s="19"/>
      <c r="N47" s="18"/>
    </row>
    <row r="48" spans="2:14" x14ac:dyDescent="0.2">
      <c r="B48" s="17"/>
      <c r="C48" s="18"/>
      <c r="D48" s="18"/>
      <c r="E48" s="8"/>
      <c r="F48" s="8"/>
      <c r="G48" s="8"/>
      <c r="H48" s="8"/>
      <c r="I48" s="8"/>
      <c r="J48" s="18"/>
      <c r="K48" s="18"/>
      <c r="L48" s="18"/>
      <c r="M48" s="19"/>
      <c r="N48" s="18"/>
    </row>
    <row r="49" spans="2:14" x14ac:dyDescent="0.2">
      <c r="B49" s="17"/>
      <c r="C49" s="18"/>
      <c r="D49" s="18"/>
      <c r="E49" s="8"/>
      <c r="F49" s="8"/>
      <c r="G49" s="8"/>
      <c r="H49" s="8"/>
      <c r="I49" s="8"/>
      <c r="J49" s="18"/>
      <c r="K49" s="18"/>
      <c r="L49" s="18"/>
      <c r="M49" s="19"/>
      <c r="N49" s="18"/>
    </row>
    <row r="50" spans="2:14" x14ac:dyDescent="0.2">
      <c r="B50" s="17"/>
      <c r="C50" s="18"/>
      <c r="D50" s="18"/>
      <c r="E50" s="8"/>
      <c r="F50" s="8"/>
      <c r="G50" s="8"/>
      <c r="H50" s="8"/>
      <c r="I50" s="8"/>
      <c r="J50" s="18"/>
      <c r="K50" s="18"/>
      <c r="L50" s="18"/>
      <c r="M50" s="19"/>
      <c r="N50" s="18"/>
    </row>
    <row r="51" spans="2:14" x14ac:dyDescent="0.2">
      <c r="B51" s="17"/>
      <c r="C51" s="18"/>
      <c r="D51" s="18"/>
      <c r="E51" s="8"/>
      <c r="F51" s="8"/>
      <c r="G51" s="8"/>
      <c r="H51" s="8"/>
      <c r="I51" s="8"/>
      <c r="J51" s="18"/>
      <c r="K51" s="18"/>
      <c r="L51" s="18"/>
      <c r="M51" s="19"/>
      <c r="N51" s="18"/>
    </row>
    <row r="52" spans="2:14" x14ac:dyDescent="0.2">
      <c r="B52" s="17"/>
      <c r="C52" s="18"/>
      <c r="D52" s="18"/>
      <c r="E52" s="8"/>
      <c r="F52" s="8"/>
      <c r="G52" s="8"/>
      <c r="H52" s="8"/>
      <c r="I52" s="8"/>
      <c r="J52" s="18"/>
      <c r="K52" s="18"/>
      <c r="L52" s="18"/>
      <c r="M52" s="19"/>
      <c r="N52" s="18"/>
    </row>
    <row r="53" spans="2:14" ht="15.75" x14ac:dyDescent="0.25">
      <c r="B53" s="137" t="s">
        <v>169</v>
      </c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9"/>
      <c r="N53" s="18"/>
    </row>
    <row r="54" spans="2:14" x14ac:dyDescent="0.2">
      <c r="B54" s="17"/>
      <c r="C54" s="18"/>
      <c r="D54" s="18"/>
      <c r="E54" s="8"/>
      <c r="F54" s="8"/>
      <c r="G54" s="8"/>
      <c r="H54" s="8"/>
      <c r="I54" s="8"/>
      <c r="J54" s="18"/>
      <c r="K54" s="18"/>
      <c r="L54" s="18"/>
      <c r="M54" s="19"/>
      <c r="N54" s="18"/>
    </row>
    <row r="55" spans="2:14" ht="28.5" x14ac:dyDescent="0.2">
      <c r="B55" s="17"/>
      <c r="C55" s="18"/>
      <c r="D55" s="18"/>
      <c r="E55" s="130" t="s">
        <v>24</v>
      </c>
      <c r="F55" s="127" t="s">
        <v>11</v>
      </c>
      <c r="G55" s="127" t="s">
        <v>4</v>
      </c>
      <c r="H55" s="127" t="s">
        <v>5</v>
      </c>
      <c r="I55" s="127" t="s">
        <v>6</v>
      </c>
      <c r="J55" s="18"/>
      <c r="K55" s="18"/>
      <c r="L55" s="18"/>
      <c r="M55" s="19"/>
      <c r="N55" s="18"/>
    </row>
    <row r="56" spans="2:14" x14ac:dyDescent="0.2">
      <c r="B56" s="17"/>
      <c r="C56" s="18"/>
      <c r="D56" s="18"/>
      <c r="E56" s="134" t="s">
        <v>25</v>
      </c>
      <c r="F56" s="37">
        <v>1998</v>
      </c>
      <c r="G56" s="38">
        <v>7855.9996781999998</v>
      </c>
      <c r="H56" s="38">
        <v>8155.9996025999999</v>
      </c>
      <c r="I56" s="38">
        <v>16011.999280800001</v>
      </c>
      <c r="J56" s="18"/>
      <c r="K56" s="18"/>
      <c r="L56" s="18"/>
      <c r="M56" s="19"/>
      <c r="N56" s="18"/>
    </row>
    <row r="57" spans="2:14" x14ac:dyDescent="0.2">
      <c r="B57" s="17"/>
      <c r="C57" s="18"/>
      <c r="D57" s="18"/>
      <c r="E57" s="135"/>
      <c r="F57" s="37">
        <v>1999</v>
      </c>
      <c r="G57" s="38">
        <v>7763.9995755999998</v>
      </c>
      <c r="H57" s="38">
        <v>8076.9994882999999</v>
      </c>
      <c r="I57" s="38">
        <v>15840.999063900001</v>
      </c>
      <c r="J57" s="18"/>
      <c r="K57" s="18"/>
      <c r="L57" s="18"/>
      <c r="M57" s="19"/>
      <c r="N57" s="18"/>
    </row>
    <row r="58" spans="2:14" x14ac:dyDescent="0.2">
      <c r="B58" s="17"/>
      <c r="C58" s="18"/>
      <c r="D58" s="18"/>
      <c r="E58" s="135"/>
      <c r="F58" s="37">
        <v>2000</v>
      </c>
      <c r="G58" s="38">
        <v>7719.9997500999998</v>
      </c>
      <c r="H58" s="38">
        <v>8017.9997320000002</v>
      </c>
      <c r="I58" s="38">
        <v>15737.9994821</v>
      </c>
      <c r="J58" s="18"/>
      <c r="K58" s="18"/>
      <c r="L58" s="18"/>
      <c r="M58" s="19"/>
      <c r="N58" s="18"/>
    </row>
    <row r="59" spans="2:14" x14ac:dyDescent="0.2">
      <c r="B59" s="17"/>
      <c r="C59" s="18"/>
      <c r="D59" s="18"/>
      <c r="E59" s="135"/>
      <c r="F59" s="37">
        <v>2001</v>
      </c>
      <c r="G59" s="38">
        <v>7498.9999691000003</v>
      </c>
      <c r="H59" s="38">
        <v>7776.9999772000001</v>
      </c>
      <c r="I59" s="38">
        <v>15275.9999463</v>
      </c>
      <c r="J59" s="18"/>
      <c r="K59" s="18"/>
      <c r="L59" s="18"/>
      <c r="M59" s="19"/>
      <c r="N59" s="18"/>
    </row>
    <row r="60" spans="2:14" x14ac:dyDescent="0.2">
      <c r="B60" s="17"/>
      <c r="C60" s="18"/>
      <c r="D60" s="18"/>
      <c r="E60" s="135"/>
      <c r="F60" s="37">
        <v>2002</v>
      </c>
      <c r="G60" s="38">
        <v>7479</v>
      </c>
      <c r="H60" s="38">
        <v>7744</v>
      </c>
      <c r="I60" s="38">
        <v>15223</v>
      </c>
      <c r="J60" s="18"/>
      <c r="K60" s="18"/>
      <c r="L60" s="18"/>
      <c r="M60" s="19"/>
      <c r="N60" s="18"/>
    </row>
    <row r="61" spans="2:14" x14ac:dyDescent="0.2">
      <c r="B61" s="17"/>
      <c r="C61" s="18"/>
      <c r="D61" s="18"/>
      <c r="E61" s="135"/>
      <c r="F61" s="37">
        <v>2003</v>
      </c>
      <c r="G61" s="38">
        <v>7460</v>
      </c>
      <c r="H61" s="38">
        <v>7612</v>
      </c>
      <c r="I61" s="38">
        <v>15072</v>
      </c>
      <c r="J61" s="18"/>
      <c r="K61" s="18"/>
      <c r="L61" s="18"/>
      <c r="M61" s="19"/>
      <c r="N61" s="18"/>
    </row>
    <row r="62" spans="2:14" x14ac:dyDescent="0.2">
      <c r="B62" s="17"/>
      <c r="C62" s="18"/>
      <c r="D62" s="18"/>
      <c r="E62" s="135"/>
      <c r="F62" s="37">
        <v>2004</v>
      </c>
      <c r="G62" s="38">
        <v>7517</v>
      </c>
      <c r="H62" s="38">
        <v>7660</v>
      </c>
      <c r="I62" s="38">
        <v>15177</v>
      </c>
      <c r="J62" s="18"/>
      <c r="K62" s="18"/>
      <c r="L62" s="18"/>
      <c r="M62" s="19"/>
      <c r="N62" s="18"/>
    </row>
    <row r="63" spans="2:14" x14ac:dyDescent="0.2">
      <c r="B63" s="17"/>
      <c r="C63" s="18"/>
      <c r="D63" s="18"/>
      <c r="E63" s="135"/>
      <c r="F63" s="37">
        <v>2005</v>
      </c>
      <c r="G63" s="38">
        <v>7882</v>
      </c>
      <c r="H63" s="38">
        <v>7998</v>
      </c>
      <c r="I63" s="38">
        <v>15880</v>
      </c>
      <c r="J63" s="18"/>
      <c r="K63" s="18"/>
      <c r="L63" s="18"/>
      <c r="M63" s="19"/>
      <c r="N63" s="18"/>
    </row>
    <row r="64" spans="2:14" x14ac:dyDescent="0.2">
      <c r="B64" s="17"/>
      <c r="C64" s="18"/>
      <c r="D64" s="18"/>
      <c r="E64" s="135"/>
      <c r="F64" s="37">
        <v>2006</v>
      </c>
      <c r="G64" s="38">
        <v>7951</v>
      </c>
      <c r="H64" s="38">
        <v>8105</v>
      </c>
      <c r="I64" s="38">
        <v>16056</v>
      </c>
      <c r="J64" s="18"/>
      <c r="K64" s="18"/>
      <c r="L64" s="18"/>
      <c r="M64" s="19"/>
      <c r="N64" s="18"/>
    </row>
    <row r="65" spans="2:14" x14ac:dyDescent="0.2">
      <c r="B65" s="17"/>
      <c r="C65" s="18"/>
      <c r="D65" s="18"/>
      <c r="E65" s="135"/>
      <c r="F65" s="37">
        <v>2007</v>
      </c>
      <c r="G65" s="38">
        <v>8011</v>
      </c>
      <c r="H65" s="38">
        <v>8124</v>
      </c>
      <c r="I65" s="38">
        <v>16135</v>
      </c>
      <c r="J65" s="18"/>
      <c r="K65" s="18"/>
      <c r="L65" s="18"/>
      <c r="M65" s="19"/>
      <c r="N65" s="18"/>
    </row>
    <row r="66" spans="2:14" x14ac:dyDescent="0.2">
      <c r="B66" s="17"/>
      <c r="C66" s="18"/>
      <c r="D66" s="18"/>
      <c r="E66" s="135"/>
      <c r="F66" s="37">
        <v>2008</v>
      </c>
      <c r="G66" s="38">
        <v>8068</v>
      </c>
      <c r="H66" s="38">
        <v>8129</v>
      </c>
      <c r="I66" s="38">
        <v>16197</v>
      </c>
      <c r="J66" s="18"/>
      <c r="K66" s="18"/>
      <c r="L66" s="18"/>
      <c r="M66" s="19"/>
      <c r="N66" s="18"/>
    </row>
    <row r="67" spans="2:14" x14ac:dyDescent="0.2">
      <c r="B67" s="17"/>
      <c r="C67" s="18"/>
      <c r="D67" s="18"/>
      <c r="E67" s="135"/>
      <c r="F67" s="37">
        <v>2009</v>
      </c>
      <c r="G67" s="38">
        <v>8062</v>
      </c>
      <c r="H67" s="38">
        <v>8191</v>
      </c>
      <c r="I67" s="38">
        <v>16253</v>
      </c>
      <c r="J67" s="18"/>
      <c r="K67" s="18"/>
      <c r="L67" s="18"/>
      <c r="M67" s="19"/>
      <c r="N67" s="18"/>
    </row>
    <row r="68" spans="2:14" x14ac:dyDescent="0.2">
      <c r="B68" s="17"/>
      <c r="C68" s="18"/>
      <c r="D68" s="18"/>
      <c r="E68" s="135"/>
      <c r="F68" s="37">
        <v>2010</v>
      </c>
      <c r="G68" s="38">
        <v>8111</v>
      </c>
      <c r="H68" s="38">
        <v>8249</v>
      </c>
      <c r="I68" s="38">
        <v>16360</v>
      </c>
      <c r="J68" s="18"/>
      <c r="K68" s="18"/>
      <c r="L68" s="18"/>
      <c r="M68" s="19"/>
      <c r="N68" s="18"/>
    </row>
    <row r="69" spans="2:14" x14ac:dyDescent="0.2">
      <c r="B69" s="17"/>
      <c r="C69" s="18"/>
      <c r="D69" s="18"/>
      <c r="E69" s="135"/>
      <c r="F69" s="37">
        <v>2011</v>
      </c>
      <c r="G69" s="38">
        <v>8164</v>
      </c>
      <c r="H69" s="38">
        <v>8247</v>
      </c>
      <c r="I69" s="38">
        <v>16411</v>
      </c>
      <c r="J69" s="18"/>
      <c r="K69" s="18"/>
      <c r="L69" s="18"/>
      <c r="M69" s="19"/>
      <c r="N69" s="18"/>
    </row>
    <row r="70" spans="2:14" x14ac:dyDescent="0.2">
      <c r="B70" s="17"/>
      <c r="C70" s="18"/>
      <c r="D70" s="18"/>
      <c r="E70" s="135"/>
      <c r="F70" s="37">
        <v>2012</v>
      </c>
      <c r="G70" s="38">
        <v>8250</v>
      </c>
      <c r="H70" s="38">
        <v>8285</v>
      </c>
      <c r="I70" s="38">
        <v>16535</v>
      </c>
      <c r="J70" s="18"/>
      <c r="K70" s="18"/>
      <c r="L70" s="18"/>
      <c r="M70" s="19"/>
      <c r="N70" s="18"/>
    </row>
    <row r="71" spans="2:14" x14ac:dyDescent="0.2">
      <c r="B71" s="17"/>
      <c r="C71" s="18"/>
      <c r="D71" s="18"/>
      <c r="E71" s="135"/>
      <c r="F71" s="37">
        <v>2013</v>
      </c>
      <c r="G71" s="38">
        <v>8101</v>
      </c>
      <c r="H71" s="38">
        <v>8201</v>
      </c>
      <c r="I71" s="38">
        <v>16302</v>
      </c>
      <c r="J71" s="18"/>
      <c r="K71" s="18"/>
      <c r="L71" s="18"/>
      <c r="M71" s="19"/>
      <c r="N71" s="18"/>
    </row>
    <row r="72" spans="2:14" x14ac:dyDescent="0.2">
      <c r="B72" s="17"/>
      <c r="C72" s="18"/>
      <c r="D72" s="18"/>
      <c r="E72" s="135"/>
      <c r="F72" s="37">
        <v>2014</v>
      </c>
      <c r="G72" s="38">
        <v>8026</v>
      </c>
      <c r="H72" s="38">
        <v>8189</v>
      </c>
      <c r="I72" s="38">
        <v>16215</v>
      </c>
      <c r="J72" s="18"/>
      <c r="K72" s="18"/>
      <c r="L72" s="18"/>
      <c r="M72" s="19"/>
      <c r="N72" s="18"/>
    </row>
    <row r="73" spans="2:14" x14ac:dyDescent="0.2">
      <c r="B73" s="17"/>
      <c r="C73" s="18"/>
      <c r="D73" s="18"/>
      <c r="E73" s="135"/>
      <c r="F73" s="37">
        <v>2015</v>
      </c>
      <c r="G73" s="38">
        <v>8012</v>
      </c>
      <c r="H73" s="38">
        <v>8151</v>
      </c>
      <c r="I73" s="38">
        <v>16163</v>
      </c>
      <c r="J73" s="18"/>
      <c r="K73" s="18"/>
      <c r="L73" s="18"/>
      <c r="M73" s="19"/>
      <c r="N73" s="18"/>
    </row>
    <row r="74" spans="2:14" x14ac:dyDescent="0.2">
      <c r="B74" s="17"/>
      <c r="C74" s="18"/>
      <c r="D74" s="18"/>
      <c r="E74" s="135"/>
      <c r="F74" s="37">
        <v>2016</v>
      </c>
      <c r="G74" s="38">
        <v>7995</v>
      </c>
      <c r="H74" s="38">
        <v>8105</v>
      </c>
      <c r="I74" s="38">
        <v>16100</v>
      </c>
      <c r="J74" s="18"/>
      <c r="K74" s="18"/>
      <c r="L74" s="18"/>
      <c r="M74" s="19"/>
      <c r="N74" s="18"/>
    </row>
    <row r="75" spans="2:14" x14ac:dyDescent="0.2">
      <c r="B75" s="17"/>
      <c r="C75" s="18"/>
      <c r="D75" s="18"/>
      <c r="E75" s="135"/>
      <c r="F75" s="37">
        <v>2017</v>
      </c>
      <c r="G75" s="38">
        <v>7930</v>
      </c>
      <c r="H75" s="38">
        <v>8066</v>
      </c>
      <c r="I75" s="38">
        <v>15996</v>
      </c>
      <c r="J75" s="18"/>
      <c r="K75" s="18"/>
      <c r="L75" s="18"/>
      <c r="M75" s="19"/>
      <c r="N75" s="18"/>
    </row>
    <row r="76" spans="2:14" x14ac:dyDescent="0.2">
      <c r="B76" s="17"/>
      <c r="C76" s="18"/>
      <c r="D76" s="18"/>
      <c r="E76" s="135"/>
      <c r="F76" s="37">
        <v>2018</v>
      </c>
      <c r="G76" s="38">
        <v>7898</v>
      </c>
      <c r="H76" s="38">
        <v>8004</v>
      </c>
      <c r="I76" s="38">
        <v>15902</v>
      </c>
      <c r="J76" s="18"/>
      <c r="K76" s="18"/>
      <c r="L76" s="18"/>
      <c r="M76" s="19"/>
      <c r="N76" s="18"/>
    </row>
    <row r="77" spans="2:14" x14ac:dyDescent="0.2">
      <c r="B77" s="17"/>
      <c r="C77" s="18"/>
      <c r="D77" s="18"/>
      <c r="E77" s="135"/>
      <c r="F77" s="37">
        <v>2019</v>
      </c>
      <c r="G77" s="38">
        <v>7841</v>
      </c>
      <c r="H77" s="38">
        <v>8000</v>
      </c>
      <c r="I77" s="38">
        <v>15841</v>
      </c>
      <c r="J77" s="18"/>
      <c r="K77" s="18"/>
      <c r="L77" s="18"/>
      <c r="M77" s="19"/>
      <c r="N77" s="18"/>
    </row>
    <row r="78" spans="2:14" x14ac:dyDescent="0.2">
      <c r="B78" s="17"/>
      <c r="C78" s="18"/>
      <c r="D78" s="18"/>
      <c r="E78" s="135"/>
      <c r="F78" s="37">
        <v>2020</v>
      </c>
      <c r="G78" s="38">
        <v>7817</v>
      </c>
      <c r="H78" s="38">
        <v>7974</v>
      </c>
      <c r="I78" s="38">
        <v>15791</v>
      </c>
      <c r="J78" s="18"/>
      <c r="K78" s="18"/>
      <c r="L78" s="18"/>
      <c r="M78" s="19"/>
      <c r="N78" s="18"/>
    </row>
    <row r="79" spans="2:14" x14ac:dyDescent="0.2">
      <c r="B79" s="17"/>
      <c r="C79" s="18"/>
      <c r="D79" s="18"/>
      <c r="E79" s="136"/>
      <c r="F79" s="37">
        <v>2021</v>
      </c>
      <c r="G79" s="38">
        <v>7799</v>
      </c>
      <c r="H79" s="38">
        <v>7963</v>
      </c>
      <c r="I79" s="38">
        <v>15762</v>
      </c>
      <c r="J79" s="18"/>
      <c r="K79" s="18"/>
      <c r="L79" s="18"/>
      <c r="M79" s="19"/>
      <c r="N79" s="18"/>
    </row>
    <row r="80" spans="2:14" x14ac:dyDescent="0.2">
      <c r="B80" s="17"/>
      <c r="C80" s="18"/>
      <c r="D80" s="18"/>
      <c r="E80" s="8"/>
      <c r="F80" s="8"/>
      <c r="G80" s="8"/>
      <c r="H80" s="8"/>
      <c r="I80" s="8"/>
      <c r="J80" s="18"/>
      <c r="K80" s="18"/>
      <c r="L80" s="18"/>
      <c r="M80" s="19"/>
      <c r="N80" s="18"/>
    </row>
    <row r="81" spans="2:14" x14ac:dyDescent="0.2">
      <c r="B81" s="47"/>
      <c r="C81" s="48"/>
      <c r="D81" s="48"/>
      <c r="E81" s="49"/>
      <c r="F81" s="49"/>
      <c r="G81" s="49"/>
      <c r="H81" s="49"/>
      <c r="I81" s="49"/>
      <c r="J81" s="49"/>
      <c r="K81" s="49"/>
      <c r="L81" s="49"/>
      <c r="M81" s="50"/>
      <c r="N81" s="18"/>
    </row>
    <row r="82" spans="2:14" ht="15" thickBot="1" x14ac:dyDescent="0.25"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2"/>
      <c r="N82" s="18"/>
    </row>
  </sheetData>
  <sheetProtection algorithmName="SHA-512" hashValue="m1Fg3gKuqIe0eaO9+GmReTruoVc0DPI+lfT35IqhvxpY7FXtfjisarRoQCoBpM0ibEy2wWcIbZzjDLYLabUnsg==" saltValue="hZMdgeYo0e/hWwG4RFUuEQ==" spinCount="100000" sheet="1" objects="1" scenarios="1" selectLockedCells="1" selectUnlockedCells="1"/>
  <mergeCells count="4">
    <mergeCell ref="E56:E79"/>
    <mergeCell ref="B53:M53"/>
    <mergeCell ref="B2:M2"/>
    <mergeCell ref="B3:M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6"/>
  <sheetViews>
    <sheetView zoomScaleNormal="100" workbookViewId="0">
      <selection activeCell="F83" sqref="F83"/>
    </sheetView>
  </sheetViews>
  <sheetFormatPr baseColWidth="10" defaultColWidth="9.140625" defaultRowHeight="15" x14ac:dyDescent="0.25"/>
  <cols>
    <col min="1" max="1" width="3.7109375" customWidth="1"/>
    <col min="2" max="2" width="8.140625" customWidth="1"/>
    <col min="3" max="3" width="18.42578125" customWidth="1"/>
    <col min="4" max="7" width="15.7109375" customWidth="1"/>
    <col min="8" max="8" width="16.5703125" customWidth="1"/>
    <col min="9" max="9" width="15.7109375" customWidth="1"/>
    <col min="10" max="10" width="22.7109375" customWidth="1"/>
  </cols>
  <sheetData>
    <row r="1" spans="2:21" ht="15.75" thickBot="1" x14ac:dyDescent="0.3"/>
    <row r="2" spans="2:21" ht="18.75" x14ac:dyDescent="0.3">
      <c r="B2" s="146" t="s">
        <v>154</v>
      </c>
      <c r="C2" s="147"/>
      <c r="D2" s="147"/>
      <c r="E2" s="147"/>
      <c r="F2" s="147"/>
      <c r="G2" s="147"/>
      <c r="H2" s="147"/>
      <c r="I2" s="147"/>
      <c r="J2" s="147"/>
      <c r="K2" s="148"/>
    </row>
    <row r="3" spans="2:21" ht="15.75" x14ac:dyDescent="0.25">
      <c r="B3" s="149" t="s">
        <v>176</v>
      </c>
      <c r="C3" s="150"/>
      <c r="D3" s="150"/>
      <c r="E3" s="150"/>
      <c r="F3" s="150"/>
      <c r="G3" s="150"/>
      <c r="H3" s="150"/>
      <c r="I3" s="150"/>
      <c r="J3" s="150"/>
      <c r="K3" s="151"/>
    </row>
    <row r="4" spans="2:21" x14ac:dyDescent="0.25">
      <c r="B4" s="39"/>
      <c r="C4" s="40"/>
      <c r="D4" s="40"/>
      <c r="E4" s="40"/>
      <c r="F4" s="40"/>
      <c r="G4" s="40"/>
      <c r="H4" s="40"/>
      <c r="I4" s="40"/>
      <c r="J4" s="40"/>
      <c r="K4" s="41"/>
      <c r="M4" s="40"/>
      <c r="N4" s="40"/>
      <c r="O4" s="40"/>
      <c r="P4" s="40"/>
      <c r="Q4" s="40"/>
      <c r="S4" s="40"/>
      <c r="T4" s="40"/>
      <c r="U4" s="40"/>
    </row>
    <row r="5" spans="2:21" ht="15.75" x14ac:dyDescent="0.25">
      <c r="B5" s="42"/>
      <c r="C5" s="43" t="s">
        <v>170</v>
      </c>
      <c r="D5" s="156" t="s">
        <v>74</v>
      </c>
      <c r="E5" s="156"/>
      <c r="F5" s="156"/>
      <c r="G5" s="156"/>
      <c r="H5" s="156"/>
      <c r="I5" s="156"/>
      <c r="J5" s="156"/>
      <c r="K5" s="157"/>
    </row>
    <row r="6" spans="2:21" x14ac:dyDescent="0.25">
      <c r="B6" s="42"/>
      <c r="C6" s="44" t="s">
        <v>171</v>
      </c>
      <c r="D6" s="158" t="s">
        <v>186</v>
      </c>
      <c r="E6" s="158"/>
      <c r="F6" s="158"/>
      <c r="G6" s="158"/>
      <c r="H6" s="158"/>
      <c r="I6" s="158"/>
      <c r="J6" s="158"/>
      <c r="K6" s="159"/>
    </row>
    <row r="7" spans="2:21" x14ac:dyDescent="0.25">
      <c r="B7" s="45"/>
      <c r="C7" s="46" t="s">
        <v>172</v>
      </c>
      <c r="D7" s="158" t="s">
        <v>173</v>
      </c>
      <c r="E7" s="160"/>
      <c r="F7" s="160"/>
      <c r="G7" s="160"/>
      <c r="H7" s="160"/>
      <c r="I7" s="160"/>
      <c r="J7" s="160"/>
      <c r="K7" s="161"/>
    </row>
    <row r="8" spans="2:21" x14ac:dyDescent="0.25">
      <c r="B8" s="45"/>
      <c r="C8" s="46" t="s">
        <v>174</v>
      </c>
      <c r="D8" s="158" t="s">
        <v>187</v>
      </c>
      <c r="E8" s="158"/>
      <c r="F8" s="158"/>
      <c r="G8" s="158"/>
      <c r="H8" s="158"/>
      <c r="I8" s="158"/>
      <c r="J8" s="158"/>
      <c r="K8" s="159"/>
    </row>
    <row r="9" spans="2:21" x14ac:dyDescent="0.25">
      <c r="B9" s="45"/>
      <c r="C9" s="46" t="s">
        <v>175</v>
      </c>
      <c r="D9" s="158" t="s">
        <v>188</v>
      </c>
      <c r="E9" s="158"/>
      <c r="F9" s="158"/>
      <c r="G9" s="158"/>
      <c r="H9" s="158"/>
      <c r="I9" s="158"/>
      <c r="J9" s="158"/>
      <c r="K9" s="159"/>
    </row>
    <row r="10" spans="2:21" x14ac:dyDescent="0.25">
      <c r="B10" s="15"/>
      <c r="C10" s="13"/>
      <c r="D10" s="13"/>
      <c r="E10" s="13"/>
      <c r="F10" s="13"/>
      <c r="G10" s="13"/>
      <c r="H10" s="13"/>
      <c r="I10" s="13"/>
      <c r="J10" s="13"/>
      <c r="K10" s="7"/>
    </row>
    <row r="11" spans="2:21" x14ac:dyDescent="0.25">
      <c r="B11" s="15"/>
      <c r="C11" s="13"/>
      <c r="D11" s="13"/>
      <c r="E11" s="13"/>
      <c r="F11" s="13"/>
      <c r="G11" s="13"/>
      <c r="H11" s="13"/>
      <c r="I11" s="13"/>
      <c r="J11" s="13"/>
      <c r="K11" s="7"/>
    </row>
    <row r="12" spans="2:21" x14ac:dyDescent="0.25">
      <c r="B12" s="15"/>
      <c r="C12" s="13"/>
      <c r="D12" s="13"/>
      <c r="E12" s="13"/>
      <c r="F12" s="13"/>
      <c r="G12" s="13"/>
      <c r="H12" s="13"/>
      <c r="I12" s="13"/>
      <c r="J12" s="13"/>
      <c r="K12" s="7"/>
    </row>
    <row r="13" spans="2:21" x14ac:dyDescent="0.25">
      <c r="B13" s="15"/>
      <c r="C13" s="13"/>
      <c r="D13" s="13"/>
      <c r="E13" s="13"/>
      <c r="F13" s="13"/>
      <c r="G13" s="13"/>
      <c r="H13" s="13"/>
      <c r="I13" s="13"/>
      <c r="J13" s="13"/>
      <c r="K13" s="7"/>
    </row>
    <row r="14" spans="2:21" x14ac:dyDescent="0.25">
      <c r="B14" s="15"/>
      <c r="C14" s="13"/>
      <c r="D14" s="13"/>
      <c r="E14" s="13"/>
      <c r="F14" s="13"/>
      <c r="G14" s="13"/>
      <c r="H14" s="13"/>
      <c r="I14" s="13"/>
      <c r="J14" s="13"/>
      <c r="K14" s="7"/>
    </row>
    <row r="15" spans="2:21" x14ac:dyDescent="0.25">
      <c r="B15" s="15"/>
      <c r="C15" s="13"/>
      <c r="D15" s="13"/>
      <c r="E15" s="13"/>
      <c r="F15" s="13"/>
      <c r="G15" s="13"/>
      <c r="H15" s="13"/>
      <c r="I15" s="13"/>
      <c r="J15" s="13"/>
      <c r="K15" s="7"/>
    </row>
    <row r="16" spans="2:21" x14ac:dyDescent="0.25">
      <c r="B16" s="15"/>
      <c r="C16" s="13"/>
      <c r="D16" s="13"/>
      <c r="E16" s="13"/>
      <c r="F16" s="13"/>
      <c r="G16" s="13"/>
      <c r="H16" s="13"/>
      <c r="I16" s="13"/>
      <c r="J16" s="13"/>
      <c r="K16" s="7"/>
    </row>
    <row r="17" spans="2:11" x14ac:dyDescent="0.25">
      <c r="B17" s="15"/>
      <c r="C17" s="13"/>
      <c r="D17" s="13"/>
      <c r="E17" s="13"/>
      <c r="F17" s="13"/>
      <c r="G17" s="13"/>
      <c r="H17" s="13"/>
      <c r="I17" s="13"/>
      <c r="J17" s="13"/>
      <c r="K17" s="7"/>
    </row>
    <row r="18" spans="2:11" x14ac:dyDescent="0.25">
      <c r="B18" s="15"/>
      <c r="C18" s="13"/>
      <c r="D18" s="13"/>
      <c r="E18" s="13"/>
      <c r="F18" s="13"/>
      <c r="G18" s="13"/>
      <c r="H18" s="13"/>
      <c r="I18" s="13"/>
      <c r="J18" s="13"/>
      <c r="K18" s="7"/>
    </row>
    <row r="19" spans="2:11" x14ac:dyDescent="0.25">
      <c r="B19" s="15"/>
      <c r="C19" s="13"/>
      <c r="D19" s="13"/>
      <c r="E19" s="13"/>
      <c r="F19" s="13"/>
      <c r="G19" s="13"/>
      <c r="H19" s="13"/>
      <c r="I19" s="13"/>
      <c r="J19" s="13"/>
      <c r="K19" s="7"/>
    </row>
    <row r="20" spans="2:11" x14ac:dyDescent="0.25">
      <c r="B20" s="15"/>
      <c r="C20" s="13"/>
      <c r="D20" s="13"/>
      <c r="E20" s="13"/>
      <c r="F20" s="13"/>
      <c r="G20" s="13"/>
      <c r="H20" s="13"/>
      <c r="I20" s="13"/>
      <c r="J20" s="13"/>
      <c r="K20" s="7"/>
    </row>
    <row r="21" spans="2:11" x14ac:dyDescent="0.25">
      <c r="B21" s="15"/>
      <c r="C21" s="13"/>
      <c r="D21" s="13"/>
      <c r="E21" s="13"/>
      <c r="F21" s="13"/>
      <c r="G21" s="13"/>
      <c r="H21" s="13"/>
      <c r="I21" s="13"/>
      <c r="J21" s="13"/>
      <c r="K21" s="7"/>
    </row>
    <row r="22" spans="2:11" x14ac:dyDescent="0.25">
      <c r="B22" s="15"/>
      <c r="C22" s="13"/>
      <c r="D22" s="13"/>
      <c r="E22" s="13"/>
      <c r="F22" s="13"/>
      <c r="G22" s="13"/>
      <c r="H22" s="13"/>
      <c r="I22" s="13"/>
      <c r="J22" s="13"/>
      <c r="K22" s="7"/>
    </row>
    <row r="23" spans="2:11" x14ac:dyDescent="0.25">
      <c r="B23" s="15"/>
      <c r="C23" s="13"/>
      <c r="D23" s="13"/>
      <c r="E23" s="13"/>
      <c r="F23" s="13"/>
      <c r="G23" s="13"/>
      <c r="H23" s="13"/>
      <c r="I23" s="13"/>
      <c r="J23" s="13"/>
      <c r="K23" s="7"/>
    </row>
    <row r="24" spans="2:11" x14ac:dyDescent="0.25">
      <c r="B24" s="15"/>
      <c r="C24" s="13"/>
      <c r="D24" s="13"/>
      <c r="E24" s="13"/>
      <c r="F24" s="13"/>
      <c r="G24" s="13"/>
      <c r="H24" s="13"/>
      <c r="I24" s="13"/>
      <c r="J24" s="13"/>
      <c r="K24" s="7"/>
    </row>
    <row r="25" spans="2:11" x14ac:dyDescent="0.25">
      <c r="B25" s="15"/>
      <c r="C25" s="13"/>
      <c r="D25" s="13"/>
      <c r="E25" s="13"/>
      <c r="F25" s="13"/>
      <c r="G25" s="13"/>
      <c r="H25" s="13"/>
      <c r="I25" s="13"/>
      <c r="J25" s="13"/>
      <c r="K25" s="7"/>
    </row>
    <row r="26" spans="2:11" x14ac:dyDescent="0.25">
      <c r="B26" s="15"/>
      <c r="C26" s="13"/>
      <c r="D26" s="13"/>
      <c r="E26" s="13"/>
      <c r="F26" s="13"/>
      <c r="G26" s="13"/>
      <c r="H26" s="13"/>
      <c r="I26" s="13"/>
      <c r="J26" s="13"/>
      <c r="K26" s="7"/>
    </row>
    <row r="27" spans="2:11" x14ac:dyDescent="0.25">
      <c r="B27" s="15"/>
      <c r="C27" s="13"/>
      <c r="D27" s="13"/>
      <c r="E27" s="13"/>
      <c r="F27" s="13"/>
      <c r="G27" s="13"/>
      <c r="H27" s="13"/>
      <c r="I27" s="13"/>
      <c r="J27" s="13"/>
      <c r="K27" s="7"/>
    </row>
    <row r="28" spans="2:11" x14ac:dyDescent="0.25">
      <c r="B28" s="15"/>
      <c r="C28" s="13"/>
      <c r="D28" s="13"/>
      <c r="E28" s="13"/>
      <c r="F28" s="13"/>
      <c r="G28" s="13"/>
      <c r="H28" s="13"/>
      <c r="I28" s="13"/>
      <c r="J28" s="13"/>
      <c r="K28" s="7"/>
    </row>
    <row r="29" spans="2:11" x14ac:dyDescent="0.25">
      <c r="B29" s="15"/>
      <c r="C29" s="13"/>
      <c r="D29" s="13"/>
      <c r="E29" s="13"/>
      <c r="F29" s="13"/>
      <c r="G29" s="13"/>
      <c r="H29" s="13"/>
      <c r="I29" s="13"/>
      <c r="J29" s="13"/>
      <c r="K29" s="7"/>
    </row>
    <row r="30" spans="2:11" x14ac:dyDescent="0.25">
      <c r="B30" s="15"/>
      <c r="C30" s="13"/>
      <c r="D30" s="13"/>
      <c r="E30" s="13"/>
      <c r="F30" s="13"/>
      <c r="G30" s="13"/>
      <c r="H30" s="13"/>
      <c r="I30" s="13"/>
      <c r="J30" s="13"/>
      <c r="K30" s="7"/>
    </row>
    <row r="31" spans="2:11" x14ac:dyDescent="0.25">
      <c r="B31" s="15"/>
      <c r="C31" s="13"/>
      <c r="D31" s="13"/>
      <c r="E31" s="13"/>
      <c r="F31" s="13"/>
      <c r="G31" s="13"/>
      <c r="H31" s="13"/>
      <c r="I31" s="13"/>
      <c r="J31" s="13"/>
      <c r="K31" s="7"/>
    </row>
    <row r="32" spans="2:11" x14ac:dyDescent="0.25">
      <c r="B32" s="15"/>
      <c r="C32" s="13"/>
      <c r="D32" s="13"/>
      <c r="E32" s="13"/>
      <c r="F32" s="13"/>
      <c r="G32" s="13"/>
      <c r="H32" s="13"/>
      <c r="I32" s="13"/>
      <c r="J32" s="13"/>
      <c r="K32" s="7"/>
    </row>
    <row r="33" spans="2:11" x14ac:dyDescent="0.25">
      <c r="B33" s="15"/>
      <c r="C33" s="13"/>
      <c r="D33" s="13"/>
      <c r="E33" s="13"/>
      <c r="F33" s="13"/>
      <c r="G33" s="13"/>
      <c r="H33" s="13"/>
      <c r="I33" s="13"/>
      <c r="J33" s="13"/>
      <c r="K33" s="7"/>
    </row>
    <row r="34" spans="2:11" x14ac:dyDescent="0.25">
      <c r="B34" s="15"/>
      <c r="C34" s="13"/>
      <c r="D34" s="13"/>
      <c r="E34" s="13"/>
      <c r="F34" s="13"/>
      <c r="G34" s="13"/>
      <c r="H34" s="13"/>
      <c r="I34" s="13"/>
      <c r="J34" s="13"/>
      <c r="K34" s="7"/>
    </row>
    <row r="35" spans="2:11" x14ac:dyDescent="0.25">
      <c r="B35" s="15"/>
      <c r="C35" s="13"/>
      <c r="D35" s="13"/>
      <c r="E35" s="13"/>
      <c r="F35" s="13"/>
      <c r="G35" s="13"/>
      <c r="H35" s="13"/>
      <c r="I35" s="13"/>
      <c r="J35" s="13"/>
      <c r="K35" s="7"/>
    </row>
    <row r="36" spans="2:11" x14ac:dyDescent="0.25">
      <c r="B36" s="15"/>
      <c r="C36" s="13"/>
      <c r="D36" s="13"/>
      <c r="E36" s="13"/>
      <c r="F36" s="13"/>
      <c r="G36" s="13"/>
      <c r="H36" s="13"/>
      <c r="I36" s="13"/>
      <c r="J36" s="13"/>
      <c r="K36" s="7"/>
    </row>
    <row r="37" spans="2:11" x14ac:dyDescent="0.25">
      <c r="B37" s="15"/>
      <c r="C37" s="13"/>
      <c r="D37" s="13"/>
      <c r="E37" s="13"/>
      <c r="F37" s="13"/>
      <c r="G37" s="13"/>
      <c r="H37" s="13"/>
      <c r="I37" s="13"/>
      <c r="J37" s="13"/>
      <c r="K37" s="7"/>
    </row>
    <row r="38" spans="2:11" x14ac:dyDescent="0.25">
      <c r="B38" s="15"/>
      <c r="C38" s="13"/>
      <c r="D38" s="13"/>
      <c r="E38" s="13"/>
      <c r="F38" s="13"/>
      <c r="G38" s="13"/>
      <c r="H38" s="13"/>
      <c r="I38" s="13"/>
      <c r="J38" s="13"/>
      <c r="K38" s="7"/>
    </row>
    <row r="39" spans="2:11" x14ac:dyDescent="0.25">
      <c r="B39" s="15"/>
      <c r="C39" s="13"/>
      <c r="D39" s="13"/>
      <c r="E39" s="13"/>
      <c r="F39" s="13"/>
      <c r="G39" s="13"/>
      <c r="H39" s="13"/>
      <c r="I39" s="13"/>
      <c r="J39" s="13"/>
      <c r="K39" s="7"/>
    </row>
    <row r="40" spans="2:11" x14ac:dyDescent="0.25">
      <c r="B40" s="15"/>
      <c r="C40" s="13"/>
      <c r="D40" s="13"/>
      <c r="E40" s="13"/>
      <c r="F40" s="13"/>
      <c r="G40" s="13"/>
      <c r="H40" s="13"/>
      <c r="I40" s="13"/>
      <c r="J40" s="13"/>
      <c r="K40" s="7"/>
    </row>
    <row r="41" spans="2:11" x14ac:dyDescent="0.25">
      <c r="B41" s="15"/>
      <c r="C41" s="13"/>
      <c r="D41" s="13"/>
      <c r="E41" s="13"/>
      <c r="F41" s="13"/>
      <c r="G41" s="13"/>
      <c r="H41" s="13"/>
      <c r="I41" s="13"/>
      <c r="J41" s="13"/>
      <c r="K41" s="7"/>
    </row>
    <row r="42" spans="2:11" x14ac:dyDescent="0.25">
      <c r="B42" s="15"/>
      <c r="C42" s="13"/>
      <c r="D42" s="13"/>
      <c r="E42" s="13"/>
      <c r="F42" s="13"/>
      <c r="G42" s="13"/>
      <c r="H42" s="13"/>
      <c r="I42" s="13"/>
      <c r="J42" s="13"/>
      <c r="K42" s="7"/>
    </row>
    <row r="43" spans="2:11" x14ac:dyDescent="0.25">
      <c r="B43" s="15"/>
      <c r="C43" s="13"/>
      <c r="D43" s="13"/>
      <c r="E43" s="13"/>
      <c r="F43" s="13"/>
      <c r="G43" s="13"/>
      <c r="H43" s="13"/>
      <c r="I43" s="13"/>
      <c r="J43" s="13"/>
      <c r="K43" s="7"/>
    </row>
    <row r="44" spans="2:11" x14ac:dyDescent="0.25">
      <c r="B44" s="15"/>
      <c r="C44" s="13"/>
      <c r="D44" s="13"/>
      <c r="E44" s="13"/>
      <c r="F44" s="13"/>
      <c r="G44" s="13"/>
      <c r="H44" s="13"/>
      <c r="I44" s="13"/>
      <c r="J44" s="13"/>
      <c r="K44" s="7"/>
    </row>
    <row r="45" spans="2:11" x14ac:dyDescent="0.25">
      <c r="B45" s="15"/>
      <c r="C45" s="13"/>
      <c r="D45" s="13"/>
      <c r="E45" s="13"/>
      <c r="F45" s="13"/>
      <c r="G45" s="13"/>
      <c r="H45" s="13"/>
      <c r="I45" s="13"/>
      <c r="J45" s="13"/>
      <c r="K45" s="7"/>
    </row>
    <row r="46" spans="2:11" x14ac:dyDescent="0.25">
      <c r="B46" s="15"/>
      <c r="C46" s="13"/>
      <c r="D46" s="13"/>
      <c r="E46" s="13"/>
      <c r="F46" s="13"/>
      <c r="G46" s="13"/>
      <c r="H46" s="13"/>
      <c r="I46" s="13"/>
      <c r="J46" s="13"/>
      <c r="K46" s="7"/>
    </row>
    <row r="47" spans="2:11" x14ac:dyDescent="0.25">
      <c r="B47" s="15"/>
      <c r="C47" s="13"/>
      <c r="D47" s="13"/>
      <c r="E47" s="13"/>
      <c r="F47" s="13"/>
      <c r="G47" s="13"/>
      <c r="H47" s="13"/>
      <c r="I47" s="13"/>
      <c r="J47" s="13"/>
      <c r="K47" s="7"/>
    </row>
    <row r="48" spans="2:11" x14ac:dyDescent="0.25">
      <c r="B48" s="15"/>
      <c r="C48" s="13"/>
      <c r="D48" s="13"/>
      <c r="E48" s="13"/>
      <c r="F48" s="13"/>
      <c r="G48" s="13"/>
      <c r="H48" s="13"/>
      <c r="I48" s="13"/>
      <c r="J48" s="13"/>
      <c r="K48" s="7"/>
    </row>
    <row r="49" spans="2:11" x14ac:dyDescent="0.25">
      <c r="B49" s="15"/>
      <c r="C49" s="13"/>
      <c r="D49" s="13"/>
      <c r="E49" s="13"/>
      <c r="F49" s="13"/>
      <c r="G49" s="13"/>
      <c r="H49" s="13"/>
      <c r="I49" s="13"/>
      <c r="J49" s="13"/>
      <c r="K49" s="7"/>
    </row>
    <row r="50" spans="2:11" x14ac:dyDescent="0.25">
      <c r="B50" s="15"/>
      <c r="C50" s="13"/>
      <c r="D50" s="13"/>
      <c r="E50" s="13"/>
      <c r="F50" s="13"/>
      <c r="G50" s="13"/>
      <c r="H50" s="13"/>
      <c r="I50" s="13"/>
      <c r="J50" s="13"/>
      <c r="K50" s="7"/>
    </row>
    <row r="51" spans="2:11" x14ac:dyDescent="0.25">
      <c r="B51" s="15"/>
      <c r="C51" s="13"/>
      <c r="D51" s="13"/>
      <c r="E51" s="13"/>
      <c r="F51" s="13"/>
      <c r="G51" s="13"/>
      <c r="H51" s="13"/>
      <c r="I51" s="13"/>
      <c r="J51" s="13"/>
      <c r="K51" s="7"/>
    </row>
    <row r="52" spans="2:11" x14ac:dyDescent="0.25">
      <c r="B52" s="15"/>
      <c r="C52" s="13"/>
      <c r="D52" s="13"/>
      <c r="E52" s="13"/>
      <c r="F52" s="13"/>
      <c r="G52" s="13"/>
      <c r="H52" s="13"/>
      <c r="I52" s="13"/>
      <c r="J52" s="13"/>
      <c r="K52" s="7"/>
    </row>
    <row r="53" spans="2:11" x14ac:dyDescent="0.25">
      <c r="B53" s="15"/>
      <c r="C53" s="13"/>
      <c r="D53" s="13"/>
      <c r="E53" s="13"/>
      <c r="F53" s="13"/>
      <c r="G53" s="13"/>
      <c r="H53" s="13"/>
      <c r="I53" s="13"/>
      <c r="J53" s="13"/>
      <c r="K53" s="7"/>
    </row>
    <row r="54" spans="2:11" x14ac:dyDescent="0.25">
      <c r="B54" s="15"/>
      <c r="C54" s="13"/>
      <c r="D54" s="13"/>
      <c r="E54" s="13"/>
      <c r="F54" s="13"/>
      <c r="G54" s="13"/>
      <c r="H54" s="13"/>
      <c r="I54" s="13"/>
      <c r="J54" s="13"/>
      <c r="K54" s="7"/>
    </row>
    <row r="55" spans="2:11" x14ac:dyDescent="0.25">
      <c r="B55" s="15"/>
      <c r="C55" s="13"/>
      <c r="D55" s="13"/>
      <c r="E55" s="13"/>
      <c r="F55" s="13"/>
      <c r="G55" s="13"/>
      <c r="H55" s="13"/>
      <c r="I55" s="13"/>
      <c r="J55" s="13"/>
      <c r="K55" s="7"/>
    </row>
    <row r="56" spans="2:11" x14ac:dyDescent="0.25">
      <c r="B56" s="15"/>
      <c r="C56" s="13"/>
      <c r="D56" s="13"/>
      <c r="E56" s="13"/>
      <c r="F56" s="13"/>
      <c r="G56" s="13"/>
      <c r="H56" s="13"/>
      <c r="I56" s="13"/>
      <c r="J56" s="13"/>
      <c r="K56" s="7"/>
    </row>
    <row r="57" spans="2:11" x14ac:dyDescent="0.25">
      <c r="B57" s="15"/>
      <c r="C57" s="13"/>
      <c r="D57" s="13"/>
      <c r="E57" s="13"/>
      <c r="F57" s="13"/>
      <c r="G57" s="13"/>
      <c r="H57" s="13"/>
      <c r="I57" s="13"/>
      <c r="J57" s="13"/>
      <c r="K57" s="7"/>
    </row>
    <row r="58" spans="2:11" x14ac:dyDescent="0.25">
      <c r="B58" s="15"/>
      <c r="C58" s="13"/>
      <c r="D58" s="13"/>
      <c r="E58" s="13"/>
      <c r="F58" s="13"/>
      <c r="G58" s="13"/>
      <c r="H58" s="13"/>
      <c r="I58" s="13"/>
      <c r="J58" s="13"/>
      <c r="K58" s="7"/>
    </row>
    <row r="59" spans="2:11" x14ac:dyDescent="0.25">
      <c r="B59" s="15"/>
      <c r="C59" s="13"/>
      <c r="D59" s="13"/>
      <c r="E59" s="13"/>
      <c r="F59" s="13"/>
      <c r="G59" s="13"/>
      <c r="H59" s="13"/>
      <c r="I59" s="13"/>
      <c r="J59" s="13"/>
      <c r="K59" s="7"/>
    </row>
    <row r="60" spans="2:11" x14ac:dyDescent="0.25">
      <c r="B60" s="15"/>
      <c r="C60" s="13"/>
      <c r="D60" s="13"/>
      <c r="E60" s="13"/>
      <c r="F60" s="13"/>
      <c r="G60" s="13"/>
      <c r="H60" s="13"/>
      <c r="I60" s="13"/>
      <c r="J60" s="13"/>
      <c r="K60" s="7"/>
    </row>
    <row r="61" spans="2:11" x14ac:dyDescent="0.25">
      <c r="B61" s="15"/>
      <c r="C61" s="13"/>
      <c r="D61" s="13"/>
      <c r="E61" s="13"/>
      <c r="F61" s="13"/>
      <c r="G61" s="13"/>
      <c r="H61" s="13"/>
      <c r="I61" s="13"/>
      <c r="J61" s="13"/>
      <c r="K61" s="7"/>
    </row>
    <row r="62" spans="2:11" x14ac:dyDescent="0.25">
      <c r="B62" s="15"/>
      <c r="C62" s="13"/>
      <c r="D62" s="13"/>
      <c r="E62" s="13"/>
      <c r="F62" s="13"/>
      <c r="G62" s="13"/>
      <c r="H62" s="13"/>
      <c r="I62" s="13"/>
      <c r="J62" s="13"/>
      <c r="K62" s="7"/>
    </row>
    <row r="63" spans="2:11" x14ac:dyDescent="0.25">
      <c r="B63" s="15"/>
      <c r="C63" s="13"/>
      <c r="D63" s="13"/>
      <c r="E63" s="13"/>
      <c r="F63" s="13"/>
      <c r="G63" s="13"/>
      <c r="H63" s="13"/>
      <c r="I63" s="13"/>
      <c r="J63" s="13"/>
      <c r="K63" s="7"/>
    </row>
    <row r="64" spans="2:11" x14ac:dyDescent="0.25">
      <c r="B64" s="15"/>
      <c r="C64" s="13"/>
      <c r="D64" s="13"/>
      <c r="E64" s="13"/>
      <c r="F64" s="13"/>
      <c r="G64" s="13"/>
      <c r="H64" s="13"/>
      <c r="I64" s="13"/>
      <c r="J64" s="13"/>
      <c r="K64" s="7"/>
    </row>
    <row r="65" spans="2:12" x14ac:dyDescent="0.25">
      <c r="B65" s="15"/>
      <c r="C65" s="13"/>
      <c r="D65" s="13"/>
      <c r="E65" s="13"/>
      <c r="F65" s="13"/>
      <c r="G65" s="13"/>
      <c r="H65" s="13"/>
      <c r="I65" s="13"/>
      <c r="J65" s="13"/>
      <c r="K65" s="7"/>
    </row>
    <row r="66" spans="2:12" x14ac:dyDescent="0.25">
      <c r="B66" s="15"/>
      <c r="C66" s="13"/>
      <c r="D66" s="13"/>
      <c r="E66" s="13"/>
      <c r="F66" s="13"/>
      <c r="G66" s="13"/>
      <c r="H66" s="13"/>
      <c r="I66" s="13"/>
      <c r="J66" s="13"/>
      <c r="K66" s="7"/>
    </row>
    <row r="67" spans="2:12" x14ac:dyDescent="0.25">
      <c r="B67" s="15"/>
      <c r="C67" s="13"/>
      <c r="D67" s="13"/>
      <c r="E67" s="13"/>
      <c r="F67" s="13"/>
      <c r="G67" s="13"/>
      <c r="H67" s="13"/>
      <c r="I67" s="13"/>
      <c r="J67" s="13"/>
      <c r="K67" s="7"/>
    </row>
    <row r="68" spans="2:12" x14ac:dyDescent="0.25">
      <c r="B68" s="15"/>
      <c r="C68" s="13"/>
      <c r="D68" s="13"/>
      <c r="E68" s="13"/>
      <c r="F68" s="13"/>
      <c r="G68" s="13"/>
      <c r="H68" s="13"/>
      <c r="I68" s="13"/>
      <c r="J68" s="13"/>
      <c r="K68" s="7"/>
    </row>
    <row r="69" spans="2:12" x14ac:dyDescent="0.25">
      <c r="B69" s="15"/>
      <c r="C69" s="13"/>
      <c r="D69" s="13"/>
      <c r="E69" s="13"/>
      <c r="F69" s="13"/>
      <c r="G69" s="13"/>
      <c r="H69" s="13"/>
      <c r="I69" s="13"/>
      <c r="J69" s="13"/>
      <c r="K69" s="7"/>
    </row>
    <row r="70" spans="2:12" x14ac:dyDescent="0.25">
      <c r="B70" s="15"/>
      <c r="C70" s="13"/>
      <c r="D70" s="13"/>
      <c r="E70" s="13"/>
      <c r="F70" s="13"/>
      <c r="G70" s="13"/>
      <c r="H70" s="13"/>
      <c r="I70" s="13"/>
      <c r="J70" s="13"/>
      <c r="K70" s="7"/>
    </row>
    <row r="71" spans="2:12" x14ac:dyDescent="0.25">
      <c r="B71" s="15"/>
      <c r="C71" s="13"/>
      <c r="D71" s="13"/>
      <c r="E71" s="13"/>
      <c r="F71" s="13"/>
      <c r="G71" s="13"/>
      <c r="H71" s="13"/>
      <c r="I71" s="13"/>
      <c r="J71" s="13"/>
      <c r="K71" s="7"/>
    </row>
    <row r="72" spans="2:12" x14ac:dyDescent="0.25">
      <c r="B72" s="15"/>
      <c r="C72" s="13"/>
      <c r="D72" s="13"/>
      <c r="E72" s="13"/>
      <c r="F72" s="13"/>
      <c r="G72" s="13"/>
      <c r="H72" s="13"/>
      <c r="I72" s="13"/>
      <c r="J72" s="13"/>
      <c r="K72" s="7"/>
    </row>
    <row r="73" spans="2:12" ht="15.75" x14ac:dyDescent="0.25">
      <c r="B73" s="137" t="s">
        <v>169</v>
      </c>
      <c r="C73" s="138"/>
      <c r="D73" s="138"/>
      <c r="E73" s="138"/>
      <c r="F73" s="138"/>
      <c r="G73" s="138"/>
      <c r="H73" s="138"/>
      <c r="I73" s="138"/>
      <c r="J73" s="138"/>
      <c r="K73" s="139"/>
    </row>
    <row r="74" spans="2:12" x14ac:dyDescent="0.25">
      <c r="B74" s="15"/>
      <c r="C74" s="13"/>
      <c r="D74" s="13"/>
      <c r="E74" s="13"/>
      <c r="F74" s="13"/>
      <c r="G74" s="13"/>
      <c r="H74" s="13"/>
      <c r="I74" s="13"/>
      <c r="J74" s="13"/>
      <c r="K74" s="7"/>
    </row>
    <row r="75" spans="2:12" x14ac:dyDescent="0.25">
      <c r="B75" s="15"/>
      <c r="C75" s="126" t="s">
        <v>0</v>
      </c>
      <c r="D75" s="153" t="s">
        <v>1</v>
      </c>
      <c r="E75" s="154"/>
      <c r="F75" s="155"/>
      <c r="G75" s="153" t="s">
        <v>2</v>
      </c>
      <c r="H75" s="154"/>
      <c r="I75" s="155"/>
      <c r="J75" s="152" t="s">
        <v>3</v>
      </c>
      <c r="K75" s="61"/>
      <c r="L75" s="58"/>
    </row>
    <row r="76" spans="2:12" ht="42.75" x14ac:dyDescent="0.25">
      <c r="B76" s="15"/>
      <c r="C76" s="126"/>
      <c r="D76" s="126" t="s">
        <v>4</v>
      </c>
      <c r="E76" s="126" t="s">
        <v>5</v>
      </c>
      <c r="F76" s="126" t="s">
        <v>6</v>
      </c>
      <c r="G76" s="129" t="s">
        <v>7</v>
      </c>
      <c r="H76" s="129" t="s">
        <v>8</v>
      </c>
      <c r="I76" s="129" t="s">
        <v>9</v>
      </c>
      <c r="J76" s="152"/>
      <c r="K76" s="61"/>
      <c r="L76" s="58"/>
    </row>
    <row r="77" spans="2:12" x14ac:dyDescent="0.25">
      <c r="B77" s="15"/>
      <c r="C77" s="126">
        <v>2005</v>
      </c>
      <c r="D77" s="53">
        <v>37.53</v>
      </c>
      <c r="E77" s="53">
        <v>39.619999999999997</v>
      </c>
      <c r="F77" s="53">
        <v>38.58</v>
      </c>
      <c r="G77" s="54">
        <v>58.12</v>
      </c>
      <c r="H77" s="54">
        <v>31.45</v>
      </c>
      <c r="I77" s="54">
        <v>26.67</v>
      </c>
      <c r="J77" s="55">
        <v>84.8</v>
      </c>
      <c r="K77" s="62"/>
      <c r="L77" s="59"/>
    </row>
    <row r="78" spans="2:12" x14ac:dyDescent="0.25">
      <c r="B78" s="15"/>
      <c r="C78" s="126">
        <v>2006</v>
      </c>
      <c r="D78" s="53">
        <v>37.847754999000003</v>
      </c>
      <c r="E78" s="53">
        <v>39.862985811000001</v>
      </c>
      <c r="F78" s="53">
        <v>38.869999999999997</v>
      </c>
      <c r="G78" s="54">
        <v>57.550780100088318</v>
      </c>
      <c r="H78" s="54">
        <v>30.507310371896772</v>
      </c>
      <c r="I78" s="54">
        <v>27.043469728191543</v>
      </c>
      <c r="J78" s="55">
        <v>88.645866838211646</v>
      </c>
      <c r="K78" s="62"/>
      <c r="L78" s="59"/>
    </row>
    <row r="79" spans="2:12" x14ac:dyDescent="0.25">
      <c r="B79" s="15"/>
      <c r="C79" s="126">
        <v>2007</v>
      </c>
      <c r="D79" s="53">
        <v>38.128011483999998</v>
      </c>
      <c r="E79" s="53">
        <v>40.215780404</v>
      </c>
      <c r="F79" s="53">
        <v>39.18</v>
      </c>
      <c r="G79" s="54">
        <v>56.044487427466152</v>
      </c>
      <c r="H79" s="54">
        <v>29.361702127659573</v>
      </c>
      <c r="I79" s="54">
        <v>26.682785299806579</v>
      </c>
      <c r="J79" s="55">
        <v>90.876152832674578</v>
      </c>
      <c r="K79" s="62"/>
      <c r="L79" s="59"/>
    </row>
    <row r="80" spans="2:12" x14ac:dyDescent="0.25">
      <c r="B80" s="15"/>
      <c r="C80" s="126">
        <v>2008</v>
      </c>
      <c r="D80" s="53">
        <v>38.235374317999998</v>
      </c>
      <c r="E80" s="53">
        <v>40.409090909</v>
      </c>
      <c r="F80" s="53">
        <v>39.33</v>
      </c>
      <c r="G80" s="54">
        <v>55.605725814199246</v>
      </c>
      <c r="H80" s="54">
        <v>29.003746757613602</v>
      </c>
      <c r="I80" s="54">
        <v>26.601979056585645</v>
      </c>
      <c r="J80" s="55">
        <v>91.719112288837366</v>
      </c>
      <c r="K80" s="62"/>
      <c r="L80" s="59"/>
    </row>
    <row r="81" spans="2:12" x14ac:dyDescent="0.25">
      <c r="B81" s="15"/>
      <c r="C81" s="126">
        <v>2009</v>
      </c>
      <c r="D81" s="53">
        <v>38.414661373999998</v>
      </c>
      <c r="E81" s="53">
        <v>40.596081065</v>
      </c>
      <c r="F81" s="53">
        <v>39.51</v>
      </c>
      <c r="G81" s="54">
        <v>54.115304380807892</v>
      </c>
      <c r="H81" s="54">
        <v>28.029584676654657</v>
      </c>
      <c r="I81" s="54">
        <v>26.085719704153231</v>
      </c>
      <c r="J81" s="55">
        <v>93.064952638700944</v>
      </c>
      <c r="K81" s="62"/>
      <c r="L81" s="59"/>
    </row>
    <row r="82" spans="2:12" x14ac:dyDescent="0.25">
      <c r="B82" s="15"/>
      <c r="C82" s="126">
        <v>2010</v>
      </c>
      <c r="D82" s="53">
        <v>38.54</v>
      </c>
      <c r="E82" s="53">
        <v>40.81</v>
      </c>
      <c r="F82" s="53">
        <v>39.68</v>
      </c>
      <c r="G82" s="54">
        <v>52.41</v>
      </c>
      <c r="H82" s="54">
        <v>26.97</v>
      </c>
      <c r="I82" s="54">
        <v>25.44</v>
      </c>
      <c r="J82" s="55">
        <v>94.3</v>
      </c>
      <c r="K82" s="62"/>
      <c r="L82" s="59"/>
    </row>
    <row r="83" spans="2:12" x14ac:dyDescent="0.25">
      <c r="B83" s="15"/>
      <c r="C83" s="126">
        <v>2011</v>
      </c>
      <c r="D83" s="53">
        <v>38.788706515999998</v>
      </c>
      <c r="E83" s="53">
        <v>41.072571844000002</v>
      </c>
      <c r="F83" s="53">
        <v>39.94</v>
      </c>
      <c r="G83" s="54">
        <v>51.392988929889292</v>
      </c>
      <c r="H83" s="54">
        <v>26.217712177121772</v>
      </c>
      <c r="I83" s="54">
        <v>25.175276752767527</v>
      </c>
      <c r="J83" s="55">
        <v>96.02392681210415</v>
      </c>
      <c r="K83" s="62"/>
      <c r="L83" s="59"/>
    </row>
    <row r="84" spans="2:12" x14ac:dyDescent="0.25">
      <c r="B84" s="15"/>
      <c r="C84" s="126">
        <v>2012</v>
      </c>
      <c r="D84" s="53">
        <v>38.9665454545</v>
      </c>
      <c r="E84" s="53">
        <v>41.2948098974</v>
      </c>
      <c r="F84" s="53">
        <v>40.130000000000003</v>
      </c>
      <c r="G84" s="54">
        <v>50.331848349849984</v>
      </c>
      <c r="H84" s="54">
        <v>25.538685335030458</v>
      </c>
      <c r="I84" s="54">
        <v>24.79316301481953</v>
      </c>
      <c r="J84" s="55">
        <v>97.080811676753299</v>
      </c>
      <c r="K84" s="62"/>
      <c r="L84" s="59"/>
    </row>
    <row r="85" spans="2:12" x14ac:dyDescent="0.25">
      <c r="B85" s="15"/>
      <c r="C85" s="126">
        <v>2013</v>
      </c>
      <c r="D85" s="53">
        <v>39.563695840000001</v>
      </c>
      <c r="E85" s="53">
        <v>41.594988416</v>
      </c>
      <c r="F85" s="53">
        <v>40.590000000000003</v>
      </c>
      <c r="G85" s="54">
        <v>49.848331648129424</v>
      </c>
      <c r="H85" s="54">
        <v>24.846033642798051</v>
      </c>
      <c r="I85" s="54">
        <v>25.002298005331376</v>
      </c>
      <c r="J85" s="55">
        <v>100.62893081761007</v>
      </c>
      <c r="K85" s="62"/>
      <c r="L85" s="59"/>
    </row>
    <row r="86" spans="2:12" x14ac:dyDescent="0.25">
      <c r="B86" s="15"/>
      <c r="C86" s="126">
        <v>2014</v>
      </c>
      <c r="D86" s="53">
        <v>39.831049090500002</v>
      </c>
      <c r="E86" s="53">
        <v>41.829832702399997</v>
      </c>
      <c r="F86" s="53">
        <v>40.840000000000003</v>
      </c>
      <c r="G86" s="54">
        <v>49.529693839911474</v>
      </c>
      <c r="H86" s="54">
        <v>24.483585392843967</v>
      </c>
      <c r="I86" s="54">
        <v>25.046108447067507</v>
      </c>
      <c r="J86" s="55">
        <v>102.29755178907722</v>
      </c>
      <c r="K86" s="62"/>
      <c r="L86" s="59"/>
    </row>
    <row r="87" spans="2:12" x14ac:dyDescent="0.25">
      <c r="B87" s="15"/>
      <c r="C87" s="126">
        <v>2015</v>
      </c>
      <c r="D87" s="53">
        <v>40.1</v>
      </c>
      <c r="E87" s="53">
        <v>42.15</v>
      </c>
      <c r="F87" s="53">
        <v>41.13</v>
      </c>
      <c r="G87" s="54">
        <v>49.19</v>
      </c>
      <c r="H87" s="54">
        <v>24.16</v>
      </c>
      <c r="I87" s="54">
        <v>25.02</v>
      </c>
      <c r="J87" s="55">
        <v>103.6</v>
      </c>
      <c r="K87" s="62"/>
      <c r="L87" s="59"/>
    </row>
    <row r="88" spans="2:12" x14ac:dyDescent="0.25">
      <c r="B88" s="15"/>
      <c r="C88" s="126">
        <v>2016</v>
      </c>
      <c r="D88" s="53">
        <v>40.390681676</v>
      </c>
      <c r="E88" s="53">
        <v>42.563170882199998</v>
      </c>
      <c r="F88" s="53">
        <v>41.484347825999997</v>
      </c>
      <c r="G88" s="54">
        <v>48.606239616023629</v>
      </c>
      <c r="H88" s="54">
        <v>23.472401698357022</v>
      </c>
      <c r="I88" s="54">
        <v>25.133837917666607</v>
      </c>
      <c r="J88" s="55">
        <v>107.07825403067244</v>
      </c>
      <c r="K88" s="62"/>
      <c r="L88" s="59"/>
    </row>
    <row r="89" spans="2:12" x14ac:dyDescent="0.25">
      <c r="B89" s="15"/>
      <c r="C89" s="126">
        <v>2017</v>
      </c>
      <c r="D89" s="53">
        <v>40.649432534699997</v>
      </c>
      <c r="E89" s="53">
        <v>42.984502851499997</v>
      </c>
      <c r="F89" s="53">
        <v>41.826894224</v>
      </c>
      <c r="G89" s="54">
        <v>48.124826372812294</v>
      </c>
      <c r="H89" s="54">
        <v>23.020650060190757</v>
      </c>
      <c r="I89" s="54">
        <v>25.10417631262154</v>
      </c>
      <c r="J89" s="55">
        <v>109.05068382944489</v>
      </c>
      <c r="K89" s="62"/>
      <c r="L89" s="59"/>
    </row>
    <row r="90" spans="2:12" x14ac:dyDescent="0.25">
      <c r="B90" s="15"/>
      <c r="C90" s="126">
        <v>2018</v>
      </c>
      <c r="D90" s="53">
        <v>40.911243352699998</v>
      </c>
      <c r="E90" s="53">
        <v>43.087831084500003</v>
      </c>
      <c r="F90" s="53">
        <v>42.006791599000003</v>
      </c>
      <c r="G90" s="54">
        <v>47.966874476598122</v>
      </c>
      <c r="H90" s="54">
        <v>22.992463012933843</v>
      </c>
      <c r="I90" s="54">
        <v>24.974411463664278</v>
      </c>
      <c r="J90" s="55">
        <v>108.6199919061109</v>
      </c>
      <c r="K90" s="62"/>
      <c r="L90" s="59"/>
    </row>
    <row r="91" spans="2:12" x14ac:dyDescent="0.25">
      <c r="B91" s="15"/>
      <c r="C91" s="126">
        <v>2019</v>
      </c>
      <c r="D91" s="53">
        <v>41.203099094999999</v>
      </c>
      <c r="E91" s="53">
        <v>43.338250000000002</v>
      </c>
      <c r="F91" s="53">
        <v>42.281390064</v>
      </c>
      <c r="G91" s="54">
        <v>48.351751264281702</v>
      </c>
      <c r="H91" s="54">
        <v>23.066117250421428</v>
      </c>
      <c r="I91" s="54">
        <v>25.285634013860275</v>
      </c>
      <c r="J91" s="55">
        <v>109.62241169305724</v>
      </c>
      <c r="K91" s="62"/>
      <c r="L91" s="59"/>
    </row>
    <row r="92" spans="2:12" x14ac:dyDescent="0.25">
      <c r="B92" s="15"/>
      <c r="C92" s="126">
        <v>2020</v>
      </c>
      <c r="D92" s="53">
        <v>41.756108482000002</v>
      </c>
      <c r="E92" s="53">
        <v>43.892525708999997</v>
      </c>
      <c r="F92" s="53">
        <v>42.834937623000002</v>
      </c>
      <c r="G92" s="54">
        <v>48.467468973298232</v>
      </c>
      <c r="H92" s="54">
        <v>22.386235426852199</v>
      </c>
      <c r="I92" s="54">
        <v>26.081233546446033</v>
      </c>
      <c r="J92" s="55">
        <v>116.50566988660228</v>
      </c>
      <c r="K92" s="62"/>
      <c r="L92" s="59"/>
    </row>
    <row r="93" spans="2:12" x14ac:dyDescent="0.25">
      <c r="B93" s="15"/>
      <c r="C93" s="127">
        <v>2021</v>
      </c>
      <c r="D93" s="57">
        <v>41.870432106999999</v>
      </c>
      <c r="E93" s="57">
        <v>43.968918748999997</v>
      </c>
      <c r="F93" s="57">
        <v>42.930592564000001</v>
      </c>
      <c r="G93" s="57">
        <v>49.01</v>
      </c>
      <c r="H93" s="57">
        <v>22.76</v>
      </c>
      <c r="I93" s="57">
        <v>26.24</v>
      </c>
      <c r="J93" s="57">
        <v>115.3</v>
      </c>
      <c r="K93" s="63"/>
      <c r="L93" s="60"/>
    </row>
    <row r="94" spans="2:12" x14ac:dyDescent="0.25">
      <c r="B94" s="15"/>
      <c r="C94" s="18"/>
      <c r="D94" s="18"/>
      <c r="E94" s="18"/>
      <c r="F94" s="18"/>
      <c r="G94" s="18"/>
      <c r="H94" s="18"/>
      <c r="I94" s="18"/>
      <c r="J94" s="18"/>
      <c r="K94" s="30"/>
    </row>
    <row r="95" spans="2:12" x14ac:dyDescent="0.25">
      <c r="B95" s="51"/>
      <c r="C95" s="49"/>
      <c r="D95" s="49"/>
      <c r="E95" s="49"/>
      <c r="F95" s="49"/>
      <c r="G95" s="49"/>
      <c r="H95" s="49"/>
      <c r="I95" s="49"/>
      <c r="J95" s="49"/>
      <c r="K95" s="50"/>
    </row>
    <row r="96" spans="2:12" ht="15.75" thickBot="1" x14ac:dyDescent="0.3">
      <c r="B96" s="10"/>
      <c r="C96" s="11"/>
      <c r="D96" s="11"/>
      <c r="E96" s="11"/>
      <c r="F96" s="11"/>
      <c r="G96" s="11"/>
      <c r="H96" s="11"/>
      <c r="I96" s="11"/>
      <c r="J96" s="11"/>
      <c r="K96" s="12"/>
    </row>
  </sheetData>
  <sheetProtection algorithmName="SHA-512" hashValue="a4Yqg7C9KJX3lsFkEvJOuilRARWJ5FlKQfiyvIg3P+RvUD2usNPk3qyDcGDsN9ddOzleic+hNBCgXnFQxyXSzw==" saltValue="6EDFqIG6zOzEhIb+oXFMNA==" spinCount="100000" sheet="1" objects="1" scenarios="1" selectLockedCells="1" selectUnlockedCells="1"/>
  <mergeCells count="11">
    <mergeCell ref="B2:K2"/>
    <mergeCell ref="B3:K3"/>
    <mergeCell ref="J75:J76"/>
    <mergeCell ref="B73:K73"/>
    <mergeCell ref="D75:F75"/>
    <mergeCell ref="G75:I75"/>
    <mergeCell ref="D5:K5"/>
    <mergeCell ref="D6:K6"/>
    <mergeCell ref="D7:K7"/>
    <mergeCell ref="D8:K8"/>
    <mergeCell ref="D9:K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3"/>
  <sheetViews>
    <sheetView zoomScaleNormal="100" workbookViewId="0">
      <selection activeCell="J70" sqref="J70"/>
    </sheetView>
  </sheetViews>
  <sheetFormatPr baseColWidth="10" defaultRowHeight="15" x14ac:dyDescent="0.25"/>
  <cols>
    <col min="1" max="2" width="5.7109375" customWidth="1"/>
    <col min="3" max="3" width="11.5703125" customWidth="1"/>
    <col min="4" max="4" width="11.42578125" customWidth="1"/>
    <col min="5" max="5" width="17.85546875" bestFit="1" customWidth="1"/>
    <col min="6" max="22" width="9.28515625" customWidth="1"/>
  </cols>
  <sheetData>
    <row r="1" spans="2:23" ht="15.75" thickBot="1" x14ac:dyDescent="0.3"/>
    <row r="2" spans="2:23" s="125" customFormat="1" ht="21.95" customHeight="1" x14ac:dyDescent="0.25">
      <c r="B2" s="140" t="s">
        <v>154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2"/>
    </row>
    <row r="3" spans="2:23" s="125" customFormat="1" ht="21.95" customHeight="1" x14ac:dyDescent="0.25">
      <c r="B3" s="143" t="s">
        <v>176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5"/>
    </row>
    <row r="4" spans="2:23" x14ac:dyDescent="0.2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1"/>
    </row>
    <row r="5" spans="2:23" ht="15.75" x14ac:dyDescent="0.25">
      <c r="B5" s="42"/>
      <c r="C5" s="124"/>
      <c r="D5" s="124"/>
      <c r="E5" s="43" t="s">
        <v>170</v>
      </c>
      <c r="F5" s="118" t="s">
        <v>181</v>
      </c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</row>
    <row r="6" spans="2:23" x14ac:dyDescent="0.25">
      <c r="B6" s="42"/>
      <c r="C6" s="124"/>
      <c r="D6" s="124"/>
      <c r="E6" s="44" t="s">
        <v>171</v>
      </c>
      <c r="F6" s="120" t="s">
        <v>182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1"/>
    </row>
    <row r="7" spans="2:23" x14ac:dyDescent="0.25">
      <c r="B7" s="45"/>
      <c r="C7" s="124"/>
      <c r="D7" s="124"/>
      <c r="E7" s="46" t="s">
        <v>172</v>
      </c>
      <c r="F7" s="122" t="s">
        <v>173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3"/>
    </row>
    <row r="8" spans="2:23" x14ac:dyDescent="0.25">
      <c r="B8" s="45"/>
      <c r="C8" s="124"/>
      <c r="D8" s="124"/>
      <c r="E8" s="46" t="s">
        <v>174</v>
      </c>
      <c r="F8" s="120" t="s">
        <v>180</v>
      </c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1"/>
    </row>
    <row r="9" spans="2:23" x14ac:dyDescent="0.25">
      <c r="B9" s="45"/>
      <c r="C9" s="124"/>
      <c r="D9" s="124"/>
      <c r="E9" s="46" t="s">
        <v>175</v>
      </c>
      <c r="F9" s="120" t="s">
        <v>167</v>
      </c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1"/>
    </row>
    <row r="10" spans="2:23" x14ac:dyDescent="0.25">
      <c r="B10" s="1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8"/>
    </row>
    <row r="11" spans="2:23" x14ac:dyDescent="0.25">
      <c r="B11" s="1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08"/>
    </row>
    <row r="12" spans="2:23" x14ac:dyDescent="0.25">
      <c r="B12" s="1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08"/>
    </row>
    <row r="13" spans="2:23" x14ac:dyDescent="0.25">
      <c r="B13" s="1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08"/>
    </row>
    <row r="14" spans="2:23" x14ac:dyDescent="0.25">
      <c r="B14" s="1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08"/>
    </row>
    <row r="15" spans="2:23" x14ac:dyDescent="0.25">
      <c r="B15" s="1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108"/>
    </row>
    <row r="16" spans="2:23" x14ac:dyDescent="0.25">
      <c r="B16" s="1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08"/>
    </row>
    <row r="17" spans="2:23" x14ac:dyDescent="0.25">
      <c r="B17" s="1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108"/>
    </row>
    <row r="18" spans="2:23" x14ac:dyDescent="0.25"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08"/>
    </row>
    <row r="19" spans="2:23" x14ac:dyDescent="0.25"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08"/>
    </row>
    <row r="20" spans="2:23" x14ac:dyDescent="0.25"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08"/>
    </row>
    <row r="21" spans="2:23" x14ac:dyDescent="0.25">
      <c r="B21" s="1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108"/>
    </row>
    <row r="22" spans="2:23" x14ac:dyDescent="0.25">
      <c r="B22" s="1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08"/>
    </row>
    <row r="23" spans="2:23" x14ac:dyDescent="0.25">
      <c r="B23" s="1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108"/>
    </row>
    <row r="24" spans="2:23" x14ac:dyDescent="0.25">
      <c r="B24" s="1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108"/>
    </row>
    <row r="25" spans="2:23" x14ac:dyDescent="0.25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08"/>
    </row>
    <row r="26" spans="2:23" x14ac:dyDescent="0.25">
      <c r="B26" s="1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08"/>
    </row>
    <row r="27" spans="2:23" x14ac:dyDescent="0.25">
      <c r="B27" s="1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08"/>
    </row>
    <row r="28" spans="2:23" x14ac:dyDescent="0.25">
      <c r="B28" s="1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08"/>
    </row>
    <row r="29" spans="2:23" x14ac:dyDescent="0.25"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08"/>
    </row>
    <row r="30" spans="2:23" x14ac:dyDescent="0.25"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08"/>
    </row>
    <row r="31" spans="2:23" x14ac:dyDescent="0.25"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08"/>
    </row>
    <row r="32" spans="2:23" x14ac:dyDescent="0.25"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08"/>
    </row>
    <row r="33" spans="2:23" x14ac:dyDescent="0.25"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108"/>
    </row>
    <row r="34" spans="2:23" x14ac:dyDescent="0.25">
      <c r="B34" s="1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108"/>
    </row>
    <row r="35" spans="2:23" x14ac:dyDescent="0.25">
      <c r="B35" s="1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108"/>
    </row>
    <row r="36" spans="2:23" x14ac:dyDescent="0.25">
      <c r="B36" s="1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108"/>
    </row>
    <row r="37" spans="2:23" x14ac:dyDescent="0.25">
      <c r="B37" s="1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108"/>
    </row>
    <row r="38" spans="2:23" x14ac:dyDescent="0.25">
      <c r="B38" s="1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08"/>
    </row>
    <row r="39" spans="2:23" x14ac:dyDescent="0.25">
      <c r="B39" s="1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108"/>
    </row>
    <row r="40" spans="2:23" x14ac:dyDescent="0.25">
      <c r="B40" s="1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108"/>
    </row>
    <row r="41" spans="2:23" x14ac:dyDescent="0.25">
      <c r="B41" s="1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108"/>
    </row>
    <row r="42" spans="2:23" x14ac:dyDescent="0.25">
      <c r="B42" s="1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108"/>
    </row>
    <row r="43" spans="2:23" x14ac:dyDescent="0.25">
      <c r="B43" s="1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108"/>
    </row>
    <row r="44" spans="2:23" x14ac:dyDescent="0.25">
      <c r="B44" s="1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108"/>
    </row>
    <row r="45" spans="2:23" x14ac:dyDescent="0.25">
      <c r="B45" s="1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108"/>
    </row>
    <row r="46" spans="2:23" x14ac:dyDescent="0.25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108"/>
    </row>
    <row r="47" spans="2:23" x14ac:dyDescent="0.25">
      <c r="B47" s="1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108"/>
    </row>
    <row r="48" spans="2:23" ht="15.75" x14ac:dyDescent="0.25">
      <c r="B48" s="137" t="s">
        <v>169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9"/>
    </row>
    <row r="49" spans="2:23" x14ac:dyDescent="0.25">
      <c r="B49" s="1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108"/>
    </row>
    <row r="50" spans="2:23" ht="15" hidden="1" customHeight="1" x14ac:dyDescent="0.25">
      <c r="B50" s="15"/>
      <c r="C50" s="162" t="s">
        <v>11</v>
      </c>
      <c r="D50" s="165" t="s">
        <v>12</v>
      </c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7"/>
      <c r="S50" s="165" t="s">
        <v>13</v>
      </c>
      <c r="T50" s="166"/>
      <c r="U50" s="166"/>
      <c r="V50" s="166"/>
      <c r="W50" s="168"/>
    </row>
    <row r="51" spans="2:23" ht="15" hidden="1" customHeight="1" x14ac:dyDescent="0.25">
      <c r="B51" s="15"/>
      <c r="C51" s="163"/>
      <c r="D51" s="169" t="s">
        <v>4</v>
      </c>
      <c r="E51" s="170"/>
      <c r="F51" s="170"/>
      <c r="G51" s="170"/>
      <c r="H51" s="171"/>
      <c r="I51" s="169" t="s">
        <v>5</v>
      </c>
      <c r="J51" s="170"/>
      <c r="K51" s="170"/>
      <c r="L51" s="170"/>
      <c r="M51" s="171"/>
      <c r="N51" s="169" t="s">
        <v>6</v>
      </c>
      <c r="O51" s="170"/>
      <c r="P51" s="170"/>
      <c r="Q51" s="170"/>
      <c r="R51" s="171"/>
      <c r="S51" s="169" t="s">
        <v>4</v>
      </c>
      <c r="T51" s="170"/>
      <c r="U51" s="170"/>
      <c r="V51" s="170"/>
      <c r="W51" s="172"/>
    </row>
    <row r="52" spans="2:23" ht="42.75" hidden="1" x14ac:dyDescent="0.25">
      <c r="B52" s="15"/>
      <c r="C52" s="164"/>
      <c r="D52" s="64" t="s">
        <v>14</v>
      </c>
      <c r="E52" s="64" t="s">
        <v>15</v>
      </c>
      <c r="F52" s="64" t="s">
        <v>16</v>
      </c>
      <c r="G52" s="64" t="s">
        <v>17</v>
      </c>
      <c r="H52" s="64" t="s">
        <v>18</v>
      </c>
      <c r="I52" s="64" t="s">
        <v>14</v>
      </c>
      <c r="J52" s="64" t="s">
        <v>15</v>
      </c>
      <c r="K52" s="64" t="s">
        <v>16</v>
      </c>
      <c r="L52" s="64" t="s">
        <v>17</v>
      </c>
      <c r="M52" s="64" t="s">
        <v>18</v>
      </c>
      <c r="N52" s="64" t="s">
        <v>14</v>
      </c>
      <c r="O52" s="64" t="s">
        <v>15</v>
      </c>
      <c r="P52" s="64" t="s">
        <v>16</v>
      </c>
      <c r="Q52" s="64" t="s">
        <v>17</v>
      </c>
      <c r="R52" s="64" t="s">
        <v>18</v>
      </c>
      <c r="S52" s="64" t="s">
        <v>14</v>
      </c>
      <c r="T52" s="64" t="s">
        <v>15</v>
      </c>
      <c r="U52" s="64" t="s">
        <v>16</v>
      </c>
      <c r="V52" s="64" t="s">
        <v>17</v>
      </c>
      <c r="W52" s="109" t="s">
        <v>18</v>
      </c>
    </row>
    <row r="53" spans="2:23" hidden="1" x14ac:dyDescent="0.25">
      <c r="B53" s="15"/>
      <c r="C53" s="52">
        <v>2005</v>
      </c>
      <c r="D53" s="65">
        <v>26</v>
      </c>
      <c r="E53" s="65">
        <v>85</v>
      </c>
      <c r="F53" s="65">
        <v>33</v>
      </c>
      <c r="G53" s="65">
        <v>3</v>
      </c>
      <c r="H53" s="65">
        <v>147</v>
      </c>
      <c r="I53" s="65">
        <v>29</v>
      </c>
      <c r="J53" s="65">
        <v>87</v>
      </c>
      <c r="K53" s="65">
        <v>24</v>
      </c>
      <c r="L53" s="65">
        <v>5</v>
      </c>
      <c r="M53" s="65">
        <v>145</v>
      </c>
      <c r="N53" s="65">
        <v>55</v>
      </c>
      <c r="O53" s="65">
        <v>172</v>
      </c>
      <c r="P53" s="65">
        <v>57</v>
      </c>
      <c r="Q53" s="65">
        <v>8</v>
      </c>
      <c r="R53" s="65">
        <v>292</v>
      </c>
      <c r="S53" s="65">
        <v>48</v>
      </c>
      <c r="T53" s="65">
        <v>147</v>
      </c>
      <c r="U53" s="65">
        <v>46</v>
      </c>
      <c r="V53" s="65">
        <v>14</v>
      </c>
      <c r="W53" s="110">
        <v>255</v>
      </c>
    </row>
    <row r="54" spans="2:23" hidden="1" x14ac:dyDescent="0.25">
      <c r="B54" s="15"/>
      <c r="C54" s="52">
        <v>2006</v>
      </c>
      <c r="D54" s="65">
        <v>23</v>
      </c>
      <c r="E54" s="65">
        <v>139</v>
      </c>
      <c r="F54" s="65">
        <v>39</v>
      </c>
      <c r="G54" s="65">
        <v>9</v>
      </c>
      <c r="H54" s="65">
        <v>210</v>
      </c>
      <c r="I54" s="65">
        <v>38</v>
      </c>
      <c r="J54" s="65">
        <v>109</v>
      </c>
      <c r="K54" s="65">
        <v>30</v>
      </c>
      <c r="L54" s="65">
        <v>8</v>
      </c>
      <c r="M54" s="65">
        <v>185</v>
      </c>
      <c r="N54" s="65">
        <v>61</v>
      </c>
      <c r="O54" s="65">
        <v>248</v>
      </c>
      <c r="P54" s="65">
        <v>69</v>
      </c>
      <c r="Q54" s="65">
        <v>17</v>
      </c>
      <c r="R54" s="65">
        <v>395</v>
      </c>
      <c r="S54" s="65">
        <v>42</v>
      </c>
      <c r="T54" s="65">
        <v>139</v>
      </c>
      <c r="U54" s="65">
        <v>65</v>
      </c>
      <c r="V54" s="65">
        <v>20</v>
      </c>
      <c r="W54" s="110">
        <v>266</v>
      </c>
    </row>
    <row r="55" spans="2:23" hidden="1" x14ac:dyDescent="0.25">
      <c r="B55" s="15"/>
      <c r="C55" s="52">
        <v>2007</v>
      </c>
      <c r="D55" s="65">
        <v>26</v>
      </c>
      <c r="E55" s="65">
        <v>133</v>
      </c>
      <c r="F55" s="65">
        <v>47</v>
      </c>
      <c r="G55" s="65">
        <v>10</v>
      </c>
      <c r="H55" s="65">
        <v>216</v>
      </c>
      <c r="I55" s="65">
        <v>33</v>
      </c>
      <c r="J55" s="65">
        <v>117</v>
      </c>
      <c r="K55" s="65">
        <v>45</v>
      </c>
      <c r="L55" s="65">
        <v>20</v>
      </c>
      <c r="M55" s="65">
        <v>215</v>
      </c>
      <c r="N55" s="65">
        <v>59</v>
      </c>
      <c r="O55" s="65">
        <v>250</v>
      </c>
      <c r="P55" s="65">
        <v>92</v>
      </c>
      <c r="Q55" s="65">
        <v>30</v>
      </c>
      <c r="R55" s="65">
        <v>431</v>
      </c>
      <c r="S55" s="65">
        <v>51</v>
      </c>
      <c r="T55" s="65">
        <v>168</v>
      </c>
      <c r="U55" s="65">
        <v>57</v>
      </c>
      <c r="V55" s="65">
        <v>12</v>
      </c>
      <c r="W55" s="110">
        <v>288</v>
      </c>
    </row>
    <row r="56" spans="2:23" hidden="1" x14ac:dyDescent="0.25">
      <c r="B56" s="15"/>
      <c r="C56" s="52">
        <v>2008</v>
      </c>
      <c r="D56" s="65">
        <v>37</v>
      </c>
      <c r="E56" s="65">
        <v>137</v>
      </c>
      <c r="F56" s="65">
        <v>56</v>
      </c>
      <c r="G56" s="65">
        <v>12</v>
      </c>
      <c r="H56" s="65">
        <v>242</v>
      </c>
      <c r="I56" s="65">
        <v>35</v>
      </c>
      <c r="J56" s="65">
        <v>119</v>
      </c>
      <c r="K56" s="65">
        <v>44</v>
      </c>
      <c r="L56" s="65">
        <v>16</v>
      </c>
      <c r="M56" s="65">
        <v>214</v>
      </c>
      <c r="N56" s="65">
        <v>72</v>
      </c>
      <c r="O56" s="65">
        <v>256</v>
      </c>
      <c r="P56" s="65">
        <v>100</v>
      </c>
      <c r="Q56" s="65">
        <v>28</v>
      </c>
      <c r="R56" s="65">
        <v>456</v>
      </c>
      <c r="S56" s="65">
        <v>44</v>
      </c>
      <c r="T56" s="65">
        <v>153</v>
      </c>
      <c r="U56" s="65">
        <v>38</v>
      </c>
      <c r="V56" s="65">
        <v>12</v>
      </c>
      <c r="W56" s="110">
        <v>247</v>
      </c>
    </row>
    <row r="57" spans="2:23" hidden="1" x14ac:dyDescent="0.25">
      <c r="B57" s="15"/>
      <c r="C57" s="52">
        <v>2009</v>
      </c>
      <c r="D57" s="65">
        <v>29</v>
      </c>
      <c r="E57" s="65">
        <v>113</v>
      </c>
      <c r="F57" s="65">
        <v>48</v>
      </c>
      <c r="G57" s="65">
        <v>21</v>
      </c>
      <c r="H57" s="65">
        <v>211</v>
      </c>
      <c r="I57" s="65">
        <v>31</v>
      </c>
      <c r="J57" s="65">
        <v>101</v>
      </c>
      <c r="K57" s="65">
        <v>21</v>
      </c>
      <c r="L57" s="65">
        <v>16</v>
      </c>
      <c r="M57" s="65">
        <v>169</v>
      </c>
      <c r="N57" s="65">
        <v>60</v>
      </c>
      <c r="O57" s="65">
        <v>214</v>
      </c>
      <c r="P57" s="65">
        <v>69</v>
      </c>
      <c r="Q57" s="65">
        <v>37</v>
      </c>
      <c r="R57" s="65">
        <v>380</v>
      </c>
      <c r="S57" s="65">
        <v>40</v>
      </c>
      <c r="T57" s="65">
        <v>163</v>
      </c>
      <c r="U57" s="65">
        <v>57</v>
      </c>
      <c r="V57" s="65">
        <v>10</v>
      </c>
      <c r="W57" s="110">
        <v>270</v>
      </c>
    </row>
    <row r="58" spans="2:23" hidden="1" x14ac:dyDescent="0.25">
      <c r="B58" s="15"/>
      <c r="C58" s="52">
        <v>2010</v>
      </c>
      <c r="D58" s="65">
        <v>35</v>
      </c>
      <c r="E58" s="65">
        <v>137</v>
      </c>
      <c r="F58" s="65">
        <v>43</v>
      </c>
      <c r="G58" s="65">
        <v>13</v>
      </c>
      <c r="H58" s="65">
        <v>228</v>
      </c>
      <c r="I58" s="65">
        <v>37</v>
      </c>
      <c r="J58" s="65">
        <v>134</v>
      </c>
      <c r="K58" s="65">
        <v>45</v>
      </c>
      <c r="L58" s="65">
        <v>12</v>
      </c>
      <c r="M58" s="65">
        <v>228</v>
      </c>
      <c r="N58" s="65">
        <v>72</v>
      </c>
      <c r="O58" s="65">
        <v>271</v>
      </c>
      <c r="P58" s="65">
        <v>88</v>
      </c>
      <c r="Q58" s="65">
        <v>25</v>
      </c>
      <c r="R58" s="65">
        <v>456</v>
      </c>
      <c r="S58" s="65">
        <v>49</v>
      </c>
      <c r="T58" s="65">
        <v>171</v>
      </c>
      <c r="U58" s="65">
        <v>64</v>
      </c>
      <c r="V58" s="65">
        <v>10</v>
      </c>
      <c r="W58" s="110">
        <v>294</v>
      </c>
    </row>
    <row r="59" spans="2:23" hidden="1" x14ac:dyDescent="0.25">
      <c r="B59" s="15"/>
      <c r="C59" s="52">
        <v>2011</v>
      </c>
      <c r="D59" s="65">
        <v>38</v>
      </c>
      <c r="E59" s="65">
        <v>143</v>
      </c>
      <c r="F59" s="65">
        <v>50</v>
      </c>
      <c r="G59" s="65">
        <v>7</v>
      </c>
      <c r="H59" s="65">
        <v>238</v>
      </c>
      <c r="I59" s="65">
        <v>36</v>
      </c>
      <c r="J59" s="65">
        <v>104</v>
      </c>
      <c r="K59" s="65">
        <v>35</v>
      </c>
      <c r="L59" s="65">
        <v>17</v>
      </c>
      <c r="M59" s="65">
        <v>192</v>
      </c>
      <c r="N59" s="65">
        <v>74</v>
      </c>
      <c r="O59" s="65">
        <v>247</v>
      </c>
      <c r="P59" s="65">
        <v>85</v>
      </c>
      <c r="Q59" s="65">
        <v>24</v>
      </c>
      <c r="R59" s="65">
        <v>430</v>
      </c>
      <c r="S59" s="65">
        <v>62</v>
      </c>
      <c r="T59" s="65">
        <v>214</v>
      </c>
      <c r="U59" s="65">
        <v>82</v>
      </c>
      <c r="V59" s="65">
        <v>11</v>
      </c>
      <c r="W59" s="110">
        <v>369</v>
      </c>
    </row>
    <row r="60" spans="2:23" hidden="1" x14ac:dyDescent="0.25">
      <c r="B60" s="15"/>
      <c r="C60" s="52">
        <v>2012</v>
      </c>
      <c r="D60" s="65">
        <v>44</v>
      </c>
      <c r="E60" s="65">
        <v>204</v>
      </c>
      <c r="F60" s="65">
        <v>78</v>
      </c>
      <c r="G60" s="65">
        <v>9</v>
      </c>
      <c r="H60" s="65">
        <v>335</v>
      </c>
      <c r="I60" s="65">
        <v>32</v>
      </c>
      <c r="J60" s="65">
        <v>158</v>
      </c>
      <c r="K60" s="65">
        <v>41</v>
      </c>
      <c r="L60" s="65">
        <v>19</v>
      </c>
      <c r="M60" s="65">
        <v>250</v>
      </c>
      <c r="N60" s="65">
        <v>76</v>
      </c>
      <c r="O60" s="65">
        <v>362</v>
      </c>
      <c r="P60" s="65">
        <v>119</v>
      </c>
      <c r="Q60" s="65">
        <v>28</v>
      </c>
      <c r="R60" s="65">
        <v>585</v>
      </c>
      <c r="S60" s="65">
        <v>27</v>
      </c>
      <c r="T60" s="65">
        <v>120</v>
      </c>
      <c r="U60" s="65">
        <v>41</v>
      </c>
      <c r="V60" s="65">
        <v>9</v>
      </c>
      <c r="W60" s="110">
        <v>197</v>
      </c>
    </row>
    <row r="61" spans="2:23" hidden="1" x14ac:dyDescent="0.25">
      <c r="B61" s="15"/>
      <c r="C61" s="52">
        <v>2013</v>
      </c>
      <c r="D61" s="65">
        <v>52</v>
      </c>
      <c r="E61" s="65">
        <v>153</v>
      </c>
      <c r="F61" s="65">
        <v>77</v>
      </c>
      <c r="G61" s="65">
        <v>17</v>
      </c>
      <c r="H61" s="65">
        <v>299</v>
      </c>
      <c r="I61" s="65">
        <v>49</v>
      </c>
      <c r="J61" s="65">
        <v>119</v>
      </c>
      <c r="K61" s="65">
        <v>50</v>
      </c>
      <c r="L61" s="65">
        <v>19</v>
      </c>
      <c r="M61" s="65">
        <v>237</v>
      </c>
      <c r="N61" s="65">
        <v>101</v>
      </c>
      <c r="O61" s="65">
        <v>272</v>
      </c>
      <c r="P61" s="65">
        <v>127</v>
      </c>
      <c r="Q61" s="65">
        <v>36</v>
      </c>
      <c r="R61" s="65">
        <v>536</v>
      </c>
      <c r="S61" s="65">
        <v>63</v>
      </c>
      <c r="T61" s="65">
        <v>124</v>
      </c>
      <c r="U61" s="65">
        <v>49</v>
      </c>
      <c r="V61" s="65">
        <v>8</v>
      </c>
      <c r="W61" s="110">
        <v>244</v>
      </c>
    </row>
    <row r="62" spans="2:23" hidden="1" x14ac:dyDescent="0.25">
      <c r="B62" s="15"/>
      <c r="C62" s="52">
        <v>2014</v>
      </c>
      <c r="D62" s="65">
        <v>39</v>
      </c>
      <c r="E62" s="65">
        <v>134</v>
      </c>
      <c r="F62" s="65">
        <v>61</v>
      </c>
      <c r="G62" s="65">
        <v>8</v>
      </c>
      <c r="H62" s="65">
        <v>242</v>
      </c>
      <c r="I62" s="65">
        <v>43</v>
      </c>
      <c r="J62" s="65">
        <v>125</v>
      </c>
      <c r="K62" s="65">
        <v>44</v>
      </c>
      <c r="L62" s="65">
        <v>12</v>
      </c>
      <c r="M62" s="65">
        <v>224</v>
      </c>
      <c r="N62" s="65">
        <v>82</v>
      </c>
      <c r="O62" s="65">
        <v>259</v>
      </c>
      <c r="P62" s="65">
        <v>105</v>
      </c>
      <c r="Q62" s="65">
        <v>20</v>
      </c>
      <c r="R62" s="65">
        <v>466</v>
      </c>
      <c r="S62" s="65">
        <v>34</v>
      </c>
      <c r="T62" s="65">
        <v>114</v>
      </c>
      <c r="U62" s="65">
        <v>61</v>
      </c>
      <c r="V62" s="65">
        <v>5</v>
      </c>
      <c r="W62" s="110">
        <v>214</v>
      </c>
    </row>
    <row r="63" spans="2:23" hidden="1" x14ac:dyDescent="0.25">
      <c r="B63" s="15"/>
      <c r="C63" s="52">
        <v>2015</v>
      </c>
      <c r="D63" s="65">
        <v>37</v>
      </c>
      <c r="E63" s="65">
        <v>134</v>
      </c>
      <c r="F63" s="65">
        <v>73</v>
      </c>
      <c r="G63" s="65">
        <v>8</v>
      </c>
      <c r="H63" s="65">
        <v>252</v>
      </c>
      <c r="I63" s="65">
        <v>49</v>
      </c>
      <c r="J63" s="65">
        <v>122</v>
      </c>
      <c r="K63" s="65">
        <v>45</v>
      </c>
      <c r="L63" s="65">
        <v>14</v>
      </c>
      <c r="M63" s="65">
        <v>230</v>
      </c>
      <c r="N63" s="65">
        <v>86</v>
      </c>
      <c r="O63" s="65">
        <v>256</v>
      </c>
      <c r="P63" s="65">
        <v>118</v>
      </c>
      <c r="Q63" s="65">
        <v>22</v>
      </c>
      <c r="R63" s="65">
        <v>482</v>
      </c>
      <c r="S63" s="65">
        <v>38</v>
      </c>
      <c r="T63" s="65">
        <v>145</v>
      </c>
      <c r="U63" s="65">
        <v>54</v>
      </c>
      <c r="V63" s="65">
        <v>5</v>
      </c>
      <c r="W63" s="110">
        <v>242</v>
      </c>
    </row>
    <row r="64" spans="2:23" hidden="1" x14ac:dyDescent="0.25">
      <c r="B64" s="15"/>
      <c r="C64" s="52">
        <v>2016</v>
      </c>
      <c r="D64" s="65">
        <v>37</v>
      </c>
      <c r="E64" s="65">
        <v>157</v>
      </c>
      <c r="F64" s="65">
        <v>67</v>
      </c>
      <c r="G64" s="65">
        <v>14</v>
      </c>
      <c r="H64" s="65">
        <v>275</v>
      </c>
      <c r="I64" s="65">
        <v>38</v>
      </c>
      <c r="J64" s="65">
        <v>118</v>
      </c>
      <c r="K64" s="65">
        <v>34</v>
      </c>
      <c r="L64" s="65">
        <v>13</v>
      </c>
      <c r="M64" s="65">
        <v>203</v>
      </c>
      <c r="N64" s="65">
        <v>75</v>
      </c>
      <c r="O64" s="65">
        <v>275</v>
      </c>
      <c r="P64" s="65">
        <v>101</v>
      </c>
      <c r="Q64" s="65">
        <v>27</v>
      </c>
      <c r="R64" s="65">
        <v>478</v>
      </c>
      <c r="S64" s="65">
        <v>33</v>
      </c>
      <c r="T64" s="65">
        <v>110</v>
      </c>
      <c r="U64" s="65">
        <v>52</v>
      </c>
      <c r="V64" s="65">
        <v>9</v>
      </c>
      <c r="W64" s="110">
        <v>204</v>
      </c>
    </row>
    <row r="65" spans="2:23" hidden="1" x14ac:dyDescent="0.25">
      <c r="B65" s="15"/>
      <c r="C65" s="52">
        <v>2017</v>
      </c>
      <c r="D65" s="65">
        <v>23</v>
      </c>
      <c r="E65" s="65">
        <v>101</v>
      </c>
      <c r="F65" s="65">
        <v>60</v>
      </c>
      <c r="G65" s="65">
        <v>16</v>
      </c>
      <c r="H65" s="65">
        <v>200</v>
      </c>
      <c r="I65" s="65">
        <v>32</v>
      </c>
      <c r="J65" s="65">
        <v>118</v>
      </c>
      <c r="K65" s="65">
        <v>48</v>
      </c>
      <c r="L65" s="65">
        <v>20</v>
      </c>
      <c r="M65" s="65">
        <v>218</v>
      </c>
      <c r="N65" s="65">
        <v>55</v>
      </c>
      <c r="O65" s="65">
        <v>219</v>
      </c>
      <c r="P65" s="65">
        <v>108</v>
      </c>
      <c r="Q65" s="65">
        <v>36</v>
      </c>
      <c r="R65" s="65">
        <v>418</v>
      </c>
      <c r="S65" s="65">
        <v>32</v>
      </c>
      <c r="T65" s="65">
        <v>85</v>
      </c>
      <c r="U65" s="65">
        <v>54</v>
      </c>
      <c r="V65" s="65">
        <v>14</v>
      </c>
      <c r="W65" s="110">
        <v>185</v>
      </c>
    </row>
    <row r="66" spans="2:23" hidden="1" x14ac:dyDescent="0.25">
      <c r="B66" s="15"/>
      <c r="C66" s="52">
        <v>2018</v>
      </c>
      <c r="D66" s="65">
        <v>30</v>
      </c>
      <c r="E66" s="65">
        <v>121</v>
      </c>
      <c r="F66" s="65">
        <v>68</v>
      </c>
      <c r="G66" s="65">
        <v>8</v>
      </c>
      <c r="H66" s="65">
        <v>227</v>
      </c>
      <c r="I66" s="65">
        <v>38</v>
      </c>
      <c r="J66" s="65">
        <v>90</v>
      </c>
      <c r="K66" s="65">
        <v>50</v>
      </c>
      <c r="L66" s="65">
        <v>12</v>
      </c>
      <c r="M66" s="65">
        <v>190</v>
      </c>
      <c r="N66" s="65">
        <v>68</v>
      </c>
      <c r="O66" s="65">
        <v>211</v>
      </c>
      <c r="P66" s="65">
        <v>118</v>
      </c>
      <c r="Q66" s="65">
        <v>20</v>
      </c>
      <c r="R66" s="65">
        <v>417</v>
      </c>
      <c r="S66" s="65">
        <v>31</v>
      </c>
      <c r="T66" s="65">
        <v>72</v>
      </c>
      <c r="U66" s="65">
        <v>50</v>
      </c>
      <c r="V66" s="65">
        <v>14</v>
      </c>
      <c r="W66" s="110">
        <v>167</v>
      </c>
    </row>
    <row r="67" spans="2:23" x14ac:dyDescent="0.25">
      <c r="B67" s="15"/>
      <c r="C67" s="173" t="s">
        <v>11</v>
      </c>
      <c r="D67" s="173"/>
      <c r="E67" s="173"/>
      <c r="F67" s="126">
        <v>2005</v>
      </c>
      <c r="G67" s="126">
        <v>2006</v>
      </c>
      <c r="H67" s="126">
        <v>2007</v>
      </c>
      <c r="I67" s="126">
        <v>2008</v>
      </c>
      <c r="J67" s="126">
        <v>2009</v>
      </c>
      <c r="K67" s="126">
        <v>2010</v>
      </c>
      <c r="L67" s="126">
        <v>2011</v>
      </c>
      <c r="M67" s="126">
        <v>2012</v>
      </c>
      <c r="N67" s="126">
        <v>2013</v>
      </c>
      <c r="O67" s="126">
        <v>2014</v>
      </c>
      <c r="P67" s="126">
        <v>2015</v>
      </c>
      <c r="Q67" s="126">
        <v>2016</v>
      </c>
      <c r="R67" s="126">
        <v>2017</v>
      </c>
      <c r="S67" s="126">
        <v>2018</v>
      </c>
      <c r="T67" s="126">
        <v>2019</v>
      </c>
      <c r="U67" s="126">
        <v>2020</v>
      </c>
      <c r="V67" s="127">
        <v>2021</v>
      </c>
      <c r="W67" s="7"/>
    </row>
    <row r="68" spans="2:23" ht="28.5" x14ac:dyDescent="0.25">
      <c r="B68" s="15"/>
      <c r="C68" s="174" t="s">
        <v>12</v>
      </c>
      <c r="D68" s="175" t="s">
        <v>4</v>
      </c>
      <c r="E68" s="128" t="s">
        <v>14</v>
      </c>
      <c r="F68" s="65">
        <v>26</v>
      </c>
      <c r="G68" s="65">
        <v>23</v>
      </c>
      <c r="H68" s="65">
        <v>26</v>
      </c>
      <c r="I68" s="65">
        <v>37</v>
      </c>
      <c r="J68" s="65">
        <v>29</v>
      </c>
      <c r="K68" s="65">
        <v>35</v>
      </c>
      <c r="L68" s="65">
        <v>38</v>
      </c>
      <c r="M68" s="65">
        <v>44</v>
      </c>
      <c r="N68" s="65">
        <v>52</v>
      </c>
      <c r="O68" s="65">
        <v>39</v>
      </c>
      <c r="P68" s="65">
        <v>37</v>
      </c>
      <c r="Q68" s="65">
        <v>37</v>
      </c>
      <c r="R68" s="65">
        <v>23</v>
      </c>
      <c r="S68" s="65">
        <v>30</v>
      </c>
      <c r="T68" s="65">
        <v>39</v>
      </c>
      <c r="U68" s="65">
        <v>21</v>
      </c>
      <c r="V68" s="65">
        <v>19</v>
      </c>
      <c r="W68" s="7"/>
    </row>
    <row r="69" spans="2:23" x14ac:dyDescent="0.25">
      <c r="B69" s="15"/>
      <c r="C69" s="174"/>
      <c r="D69" s="175"/>
      <c r="E69" s="128" t="s">
        <v>15</v>
      </c>
      <c r="F69" s="65">
        <v>85</v>
      </c>
      <c r="G69" s="65">
        <v>139</v>
      </c>
      <c r="H69" s="65">
        <v>133</v>
      </c>
      <c r="I69" s="65">
        <v>137</v>
      </c>
      <c r="J69" s="65">
        <v>113</v>
      </c>
      <c r="K69" s="65">
        <v>137</v>
      </c>
      <c r="L69" s="65">
        <v>143</v>
      </c>
      <c r="M69" s="65">
        <v>204</v>
      </c>
      <c r="N69" s="65">
        <v>153</v>
      </c>
      <c r="O69" s="65">
        <v>134</v>
      </c>
      <c r="P69" s="65">
        <v>134</v>
      </c>
      <c r="Q69" s="65">
        <v>157</v>
      </c>
      <c r="R69" s="65">
        <v>101</v>
      </c>
      <c r="S69" s="65">
        <v>121</v>
      </c>
      <c r="T69" s="65">
        <v>108</v>
      </c>
      <c r="U69" s="65">
        <v>85</v>
      </c>
      <c r="V69" s="65">
        <v>94</v>
      </c>
      <c r="W69" s="7"/>
    </row>
    <row r="70" spans="2:23" x14ac:dyDescent="0.25">
      <c r="B70" s="15"/>
      <c r="C70" s="174"/>
      <c r="D70" s="175"/>
      <c r="E70" s="128" t="s">
        <v>16</v>
      </c>
      <c r="F70" s="65">
        <v>33</v>
      </c>
      <c r="G70" s="65">
        <v>39</v>
      </c>
      <c r="H70" s="65">
        <v>47</v>
      </c>
      <c r="I70" s="65">
        <v>56</v>
      </c>
      <c r="J70" s="65">
        <v>48</v>
      </c>
      <c r="K70" s="65">
        <v>43</v>
      </c>
      <c r="L70" s="65">
        <v>50</v>
      </c>
      <c r="M70" s="65">
        <v>78</v>
      </c>
      <c r="N70" s="65">
        <v>77</v>
      </c>
      <c r="O70" s="65">
        <v>61</v>
      </c>
      <c r="P70" s="65">
        <v>73</v>
      </c>
      <c r="Q70" s="65">
        <v>67</v>
      </c>
      <c r="R70" s="65">
        <v>60</v>
      </c>
      <c r="S70" s="65">
        <v>68</v>
      </c>
      <c r="T70" s="65">
        <v>55</v>
      </c>
      <c r="U70" s="65">
        <v>51</v>
      </c>
      <c r="V70" s="65">
        <v>66</v>
      </c>
      <c r="W70" s="7"/>
    </row>
    <row r="71" spans="2:23" ht="28.5" x14ac:dyDescent="0.25">
      <c r="B71" s="15"/>
      <c r="C71" s="174"/>
      <c r="D71" s="175"/>
      <c r="E71" s="128" t="s">
        <v>17</v>
      </c>
      <c r="F71" s="65">
        <v>3</v>
      </c>
      <c r="G71" s="65">
        <v>9</v>
      </c>
      <c r="H71" s="65">
        <v>10</v>
      </c>
      <c r="I71" s="65">
        <v>12</v>
      </c>
      <c r="J71" s="65">
        <v>21</v>
      </c>
      <c r="K71" s="65">
        <v>13</v>
      </c>
      <c r="L71" s="65">
        <v>7</v>
      </c>
      <c r="M71" s="65">
        <v>9</v>
      </c>
      <c r="N71" s="65">
        <v>17</v>
      </c>
      <c r="O71" s="65">
        <v>8</v>
      </c>
      <c r="P71" s="65">
        <v>8</v>
      </c>
      <c r="Q71" s="65">
        <v>14</v>
      </c>
      <c r="R71" s="65">
        <v>16</v>
      </c>
      <c r="S71" s="65">
        <v>8</v>
      </c>
      <c r="T71" s="65">
        <v>14</v>
      </c>
      <c r="U71" s="65">
        <v>13</v>
      </c>
      <c r="V71" s="65">
        <v>14</v>
      </c>
      <c r="W71" s="7"/>
    </row>
    <row r="72" spans="2:23" ht="20.25" customHeight="1" x14ac:dyDescent="0.25">
      <c r="B72" s="15"/>
      <c r="C72" s="174"/>
      <c r="D72" s="175"/>
      <c r="E72" s="128" t="s">
        <v>18</v>
      </c>
      <c r="F72" s="65">
        <v>147</v>
      </c>
      <c r="G72" s="65">
        <v>210</v>
      </c>
      <c r="H72" s="65">
        <v>216</v>
      </c>
      <c r="I72" s="65">
        <v>242</v>
      </c>
      <c r="J72" s="65">
        <v>211</v>
      </c>
      <c r="K72" s="65">
        <v>228</v>
      </c>
      <c r="L72" s="65">
        <v>238</v>
      </c>
      <c r="M72" s="65">
        <v>335</v>
      </c>
      <c r="N72" s="65">
        <v>299</v>
      </c>
      <c r="O72" s="65">
        <v>242</v>
      </c>
      <c r="P72" s="65">
        <v>252</v>
      </c>
      <c r="Q72" s="65">
        <v>275</v>
      </c>
      <c r="R72" s="65">
        <v>200</v>
      </c>
      <c r="S72" s="65">
        <v>227</v>
      </c>
      <c r="T72" s="65">
        <v>216</v>
      </c>
      <c r="U72" s="65">
        <v>170</v>
      </c>
      <c r="V72" s="65">
        <v>193</v>
      </c>
      <c r="W72" s="7"/>
    </row>
    <row r="73" spans="2:23" ht="28.5" x14ac:dyDescent="0.25">
      <c r="B73" s="15"/>
      <c r="C73" s="174"/>
      <c r="D73" s="175" t="s">
        <v>5</v>
      </c>
      <c r="E73" s="128" t="s">
        <v>14</v>
      </c>
      <c r="F73" s="65">
        <v>29</v>
      </c>
      <c r="G73" s="65">
        <v>38</v>
      </c>
      <c r="H73" s="65">
        <v>33</v>
      </c>
      <c r="I73" s="65">
        <v>35</v>
      </c>
      <c r="J73" s="65">
        <v>31</v>
      </c>
      <c r="K73" s="65">
        <v>37</v>
      </c>
      <c r="L73" s="65">
        <v>36</v>
      </c>
      <c r="M73" s="65">
        <v>32</v>
      </c>
      <c r="N73" s="65">
        <v>49</v>
      </c>
      <c r="O73" s="65">
        <v>43</v>
      </c>
      <c r="P73" s="65">
        <v>49</v>
      </c>
      <c r="Q73" s="65">
        <v>38</v>
      </c>
      <c r="R73" s="65">
        <v>32</v>
      </c>
      <c r="S73" s="65">
        <v>38</v>
      </c>
      <c r="T73" s="65">
        <v>35</v>
      </c>
      <c r="U73" s="65">
        <v>10</v>
      </c>
      <c r="V73" s="65">
        <v>29</v>
      </c>
      <c r="W73" s="7"/>
    </row>
    <row r="74" spans="2:23" x14ac:dyDescent="0.25">
      <c r="B74" s="15"/>
      <c r="C74" s="174"/>
      <c r="D74" s="175"/>
      <c r="E74" s="128" t="s">
        <v>15</v>
      </c>
      <c r="F74" s="65">
        <v>87</v>
      </c>
      <c r="G74" s="65">
        <v>109</v>
      </c>
      <c r="H74" s="65">
        <v>117</v>
      </c>
      <c r="I74" s="65">
        <v>119</v>
      </c>
      <c r="J74" s="65">
        <v>101</v>
      </c>
      <c r="K74" s="65">
        <v>134</v>
      </c>
      <c r="L74" s="65">
        <v>104</v>
      </c>
      <c r="M74" s="65">
        <v>158</v>
      </c>
      <c r="N74" s="65">
        <v>119</v>
      </c>
      <c r="O74" s="65">
        <v>125</v>
      </c>
      <c r="P74" s="65">
        <v>122</v>
      </c>
      <c r="Q74" s="65">
        <v>118</v>
      </c>
      <c r="R74" s="65">
        <v>118</v>
      </c>
      <c r="S74" s="65">
        <v>90</v>
      </c>
      <c r="T74" s="65">
        <v>117</v>
      </c>
      <c r="U74" s="65">
        <v>98</v>
      </c>
      <c r="V74" s="65">
        <v>103</v>
      </c>
      <c r="W74" s="7"/>
    </row>
    <row r="75" spans="2:23" x14ac:dyDescent="0.25">
      <c r="B75" s="15"/>
      <c r="C75" s="174"/>
      <c r="D75" s="175"/>
      <c r="E75" s="128" t="s">
        <v>16</v>
      </c>
      <c r="F75" s="65">
        <v>24</v>
      </c>
      <c r="G75" s="65">
        <v>30</v>
      </c>
      <c r="H75" s="65">
        <v>45</v>
      </c>
      <c r="I75" s="65">
        <v>44</v>
      </c>
      <c r="J75" s="65">
        <v>21</v>
      </c>
      <c r="K75" s="65">
        <v>45</v>
      </c>
      <c r="L75" s="65">
        <v>35</v>
      </c>
      <c r="M75" s="65">
        <v>41</v>
      </c>
      <c r="N75" s="65">
        <v>50</v>
      </c>
      <c r="O75" s="65">
        <v>44</v>
      </c>
      <c r="P75" s="65">
        <v>45</v>
      </c>
      <c r="Q75" s="65">
        <v>34</v>
      </c>
      <c r="R75" s="65">
        <v>48</v>
      </c>
      <c r="S75" s="65">
        <v>50</v>
      </c>
      <c r="T75" s="65">
        <v>43</v>
      </c>
      <c r="U75" s="65">
        <v>31</v>
      </c>
      <c r="V75" s="65">
        <v>47</v>
      </c>
      <c r="W75" s="7"/>
    </row>
    <row r="76" spans="2:23" ht="28.5" x14ac:dyDescent="0.25">
      <c r="B76" s="15"/>
      <c r="C76" s="174"/>
      <c r="D76" s="175"/>
      <c r="E76" s="128" t="s">
        <v>17</v>
      </c>
      <c r="F76" s="65">
        <v>5</v>
      </c>
      <c r="G76" s="65">
        <v>8</v>
      </c>
      <c r="H76" s="65">
        <v>20</v>
      </c>
      <c r="I76" s="65">
        <v>16</v>
      </c>
      <c r="J76" s="65">
        <v>16</v>
      </c>
      <c r="K76" s="65">
        <v>12</v>
      </c>
      <c r="L76" s="65">
        <v>17</v>
      </c>
      <c r="M76" s="65">
        <v>19</v>
      </c>
      <c r="N76" s="65">
        <v>19</v>
      </c>
      <c r="O76" s="65">
        <v>12</v>
      </c>
      <c r="P76" s="65">
        <v>14</v>
      </c>
      <c r="Q76" s="65">
        <v>13</v>
      </c>
      <c r="R76" s="65">
        <v>20</v>
      </c>
      <c r="S76" s="65">
        <v>12</v>
      </c>
      <c r="T76" s="65">
        <v>19</v>
      </c>
      <c r="U76" s="65">
        <v>13</v>
      </c>
      <c r="V76" s="65">
        <v>18</v>
      </c>
      <c r="W76" s="7"/>
    </row>
    <row r="77" spans="2:23" x14ac:dyDescent="0.25">
      <c r="B77" s="15"/>
      <c r="C77" s="174"/>
      <c r="D77" s="175"/>
      <c r="E77" s="128" t="s">
        <v>18</v>
      </c>
      <c r="F77" s="65">
        <v>145</v>
      </c>
      <c r="G77" s="65">
        <v>185</v>
      </c>
      <c r="H77" s="65">
        <v>215</v>
      </c>
      <c r="I77" s="65">
        <v>214</v>
      </c>
      <c r="J77" s="65">
        <v>169</v>
      </c>
      <c r="K77" s="65">
        <v>228</v>
      </c>
      <c r="L77" s="65">
        <v>192</v>
      </c>
      <c r="M77" s="65">
        <v>250</v>
      </c>
      <c r="N77" s="65">
        <v>237</v>
      </c>
      <c r="O77" s="65">
        <v>224</v>
      </c>
      <c r="P77" s="65">
        <v>230</v>
      </c>
      <c r="Q77" s="65">
        <v>203</v>
      </c>
      <c r="R77" s="65">
        <v>218</v>
      </c>
      <c r="S77" s="65">
        <v>190</v>
      </c>
      <c r="T77" s="65">
        <v>214</v>
      </c>
      <c r="U77" s="65">
        <v>152</v>
      </c>
      <c r="V77" s="65">
        <v>197</v>
      </c>
      <c r="W77" s="7"/>
    </row>
    <row r="78" spans="2:23" ht="28.5" x14ac:dyDescent="0.25">
      <c r="B78" s="15"/>
      <c r="C78" s="174"/>
      <c r="D78" s="175" t="s">
        <v>6</v>
      </c>
      <c r="E78" s="128" t="s">
        <v>14</v>
      </c>
      <c r="F78" s="65">
        <v>55</v>
      </c>
      <c r="G78" s="65">
        <v>61</v>
      </c>
      <c r="H78" s="65">
        <v>59</v>
      </c>
      <c r="I78" s="65">
        <v>72</v>
      </c>
      <c r="J78" s="65">
        <v>60</v>
      </c>
      <c r="K78" s="65">
        <v>72</v>
      </c>
      <c r="L78" s="65">
        <v>74</v>
      </c>
      <c r="M78" s="65">
        <v>76</v>
      </c>
      <c r="N78" s="65">
        <v>101</v>
      </c>
      <c r="O78" s="65">
        <v>82</v>
      </c>
      <c r="P78" s="65">
        <v>86</v>
      </c>
      <c r="Q78" s="65">
        <v>75</v>
      </c>
      <c r="R78" s="65">
        <v>55</v>
      </c>
      <c r="S78" s="65">
        <v>68</v>
      </c>
      <c r="T78" s="65">
        <v>74</v>
      </c>
      <c r="U78" s="65">
        <v>31</v>
      </c>
      <c r="V78" s="65">
        <v>48</v>
      </c>
      <c r="W78" s="7"/>
    </row>
    <row r="79" spans="2:23" x14ac:dyDescent="0.25">
      <c r="B79" s="15"/>
      <c r="C79" s="174"/>
      <c r="D79" s="175"/>
      <c r="E79" s="128" t="s">
        <v>15</v>
      </c>
      <c r="F79" s="65">
        <v>172</v>
      </c>
      <c r="G79" s="65">
        <v>248</v>
      </c>
      <c r="H79" s="65">
        <v>250</v>
      </c>
      <c r="I79" s="65">
        <v>256</v>
      </c>
      <c r="J79" s="65">
        <v>214</v>
      </c>
      <c r="K79" s="65">
        <v>271</v>
      </c>
      <c r="L79" s="65">
        <v>247</v>
      </c>
      <c r="M79" s="65">
        <v>362</v>
      </c>
      <c r="N79" s="65">
        <v>272</v>
      </c>
      <c r="O79" s="65">
        <v>259</v>
      </c>
      <c r="P79" s="65">
        <v>256</v>
      </c>
      <c r="Q79" s="65">
        <v>275</v>
      </c>
      <c r="R79" s="65">
        <v>219</v>
      </c>
      <c r="S79" s="65">
        <v>211</v>
      </c>
      <c r="T79" s="65">
        <v>225</v>
      </c>
      <c r="U79" s="65">
        <v>183</v>
      </c>
      <c r="V79" s="65">
        <v>197</v>
      </c>
      <c r="W79" s="7"/>
    </row>
    <row r="80" spans="2:23" x14ac:dyDescent="0.25">
      <c r="B80" s="15"/>
      <c r="C80" s="174"/>
      <c r="D80" s="175"/>
      <c r="E80" s="128" t="s">
        <v>16</v>
      </c>
      <c r="F80" s="65">
        <v>57</v>
      </c>
      <c r="G80" s="65">
        <v>69</v>
      </c>
      <c r="H80" s="65">
        <v>92</v>
      </c>
      <c r="I80" s="65">
        <v>100</v>
      </c>
      <c r="J80" s="65">
        <v>69</v>
      </c>
      <c r="K80" s="65">
        <v>88</v>
      </c>
      <c r="L80" s="65">
        <v>85</v>
      </c>
      <c r="M80" s="65">
        <v>119</v>
      </c>
      <c r="N80" s="65">
        <v>127</v>
      </c>
      <c r="O80" s="65">
        <v>105</v>
      </c>
      <c r="P80" s="65">
        <v>118</v>
      </c>
      <c r="Q80" s="65">
        <v>101</v>
      </c>
      <c r="R80" s="65">
        <v>108</v>
      </c>
      <c r="S80" s="65">
        <v>118</v>
      </c>
      <c r="T80" s="65">
        <v>98</v>
      </c>
      <c r="U80" s="65">
        <v>82</v>
      </c>
      <c r="V80" s="65">
        <v>113</v>
      </c>
      <c r="W80" s="7"/>
    </row>
    <row r="81" spans="2:23" ht="28.5" x14ac:dyDescent="0.25">
      <c r="B81" s="15"/>
      <c r="C81" s="174"/>
      <c r="D81" s="175"/>
      <c r="E81" s="128" t="s">
        <v>17</v>
      </c>
      <c r="F81" s="65">
        <v>8</v>
      </c>
      <c r="G81" s="65">
        <v>17</v>
      </c>
      <c r="H81" s="65">
        <v>30</v>
      </c>
      <c r="I81" s="65">
        <v>28</v>
      </c>
      <c r="J81" s="65">
        <v>37</v>
      </c>
      <c r="K81" s="65">
        <v>25</v>
      </c>
      <c r="L81" s="65">
        <v>24</v>
      </c>
      <c r="M81" s="65">
        <v>28</v>
      </c>
      <c r="N81" s="65">
        <v>36</v>
      </c>
      <c r="O81" s="65">
        <v>20</v>
      </c>
      <c r="P81" s="65">
        <v>22</v>
      </c>
      <c r="Q81" s="65">
        <v>27</v>
      </c>
      <c r="R81" s="65">
        <v>36</v>
      </c>
      <c r="S81" s="65">
        <v>20</v>
      </c>
      <c r="T81" s="65">
        <v>33</v>
      </c>
      <c r="U81" s="65">
        <v>26</v>
      </c>
      <c r="V81" s="65">
        <v>32</v>
      </c>
      <c r="W81" s="7"/>
    </row>
    <row r="82" spans="2:23" ht="19.5" customHeight="1" x14ac:dyDescent="0.25">
      <c r="B82" s="15"/>
      <c r="C82" s="174"/>
      <c r="D82" s="175"/>
      <c r="E82" s="128" t="s">
        <v>18</v>
      </c>
      <c r="F82" s="65">
        <v>292</v>
      </c>
      <c r="G82" s="65">
        <v>395</v>
      </c>
      <c r="H82" s="65">
        <v>431</v>
      </c>
      <c r="I82" s="65">
        <v>456</v>
      </c>
      <c r="J82" s="65">
        <v>380</v>
      </c>
      <c r="K82" s="65">
        <v>456</v>
      </c>
      <c r="L82" s="65">
        <v>430</v>
      </c>
      <c r="M82" s="65">
        <v>585</v>
      </c>
      <c r="N82" s="65">
        <v>536</v>
      </c>
      <c r="O82" s="65">
        <v>466</v>
      </c>
      <c r="P82" s="65">
        <v>482</v>
      </c>
      <c r="Q82" s="65">
        <v>478</v>
      </c>
      <c r="R82" s="65">
        <v>418</v>
      </c>
      <c r="S82" s="65">
        <v>417</v>
      </c>
      <c r="T82" s="65">
        <v>420</v>
      </c>
      <c r="U82" s="65">
        <v>322</v>
      </c>
      <c r="V82" s="65">
        <v>390</v>
      </c>
      <c r="W82" s="7"/>
    </row>
    <row r="83" spans="2:23" ht="28.5" x14ac:dyDescent="0.25">
      <c r="B83" s="15"/>
      <c r="C83" s="174" t="s">
        <v>13</v>
      </c>
      <c r="D83" s="175" t="s">
        <v>4</v>
      </c>
      <c r="E83" s="128" t="s">
        <v>14</v>
      </c>
      <c r="F83" s="65">
        <v>48</v>
      </c>
      <c r="G83" s="65">
        <v>42</v>
      </c>
      <c r="H83" s="65">
        <v>51</v>
      </c>
      <c r="I83" s="65">
        <v>44</v>
      </c>
      <c r="J83" s="65">
        <v>40</v>
      </c>
      <c r="K83" s="65">
        <v>49</v>
      </c>
      <c r="L83" s="65">
        <v>62</v>
      </c>
      <c r="M83" s="65">
        <v>27</v>
      </c>
      <c r="N83" s="65">
        <v>63</v>
      </c>
      <c r="O83" s="65">
        <v>34</v>
      </c>
      <c r="P83" s="65">
        <v>38</v>
      </c>
      <c r="Q83" s="65">
        <v>33</v>
      </c>
      <c r="R83" s="65">
        <v>32</v>
      </c>
      <c r="S83" s="65">
        <v>31</v>
      </c>
      <c r="T83" s="65">
        <v>37</v>
      </c>
      <c r="U83" s="65">
        <v>26</v>
      </c>
      <c r="V83" s="65">
        <v>45</v>
      </c>
      <c r="W83" s="7"/>
    </row>
    <row r="84" spans="2:23" x14ac:dyDescent="0.25">
      <c r="B84" s="15"/>
      <c r="C84" s="176"/>
      <c r="D84" s="175"/>
      <c r="E84" s="128" t="s">
        <v>15</v>
      </c>
      <c r="F84" s="65">
        <v>147</v>
      </c>
      <c r="G84" s="65">
        <v>139</v>
      </c>
      <c r="H84" s="65">
        <v>168</v>
      </c>
      <c r="I84" s="65">
        <v>153</v>
      </c>
      <c r="J84" s="65">
        <v>163</v>
      </c>
      <c r="K84" s="65">
        <v>171</v>
      </c>
      <c r="L84" s="65">
        <v>214</v>
      </c>
      <c r="M84" s="65">
        <v>120</v>
      </c>
      <c r="N84" s="65">
        <v>124</v>
      </c>
      <c r="O84" s="65">
        <v>114</v>
      </c>
      <c r="P84" s="65">
        <v>145</v>
      </c>
      <c r="Q84" s="65">
        <v>110</v>
      </c>
      <c r="R84" s="65">
        <v>85</v>
      </c>
      <c r="S84" s="65">
        <v>72</v>
      </c>
      <c r="T84" s="65">
        <v>85</v>
      </c>
      <c r="U84" s="65">
        <v>56</v>
      </c>
      <c r="V84" s="65">
        <v>89</v>
      </c>
      <c r="W84" s="7"/>
    </row>
    <row r="85" spans="2:23" x14ac:dyDescent="0.25">
      <c r="B85" s="15"/>
      <c r="C85" s="176"/>
      <c r="D85" s="175"/>
      <c r="E85" s="128" t="s">
        <v>16</v>
      </c>
      <c r="F85" s="65">
        <v>46</v>
      </c>
      <c r="G85" s="65">
        <v>65</v>
      </c>
      <c r="H85" s="65">
        <v>57</v>
      </c>
      <c r="I85" s="65">
        <v>38</v>
      </c>
      <c r="J85" s="65">
        <v>57</v>
      </c>
      <c r="K85" s="65">
        <v>64</v>
      </c>
      <c r="L85" s="65">
        <v>82</v>
      </c>
      <c r="M85" s="65">
        <v>41</v>
      </c>
      <c r="N85" s="65">
        <v>49</v>
      </c>
      <c r="O85" s="65">
        <v>61</v>
      </c>
      <c r="P85" s="65">
        <v>54</v>
      </c>
      <c r="Q85" s="65">
        <v>52</v>
      </c>
      <c r="R85" s="65">
        <v>54</v>
      </c>
      <c r="S85" s="65">
        <v>50</v>
      </c>
      <c r="T85" s="65">
        <v>56</v>
      </c>
      <c r="U85" s="65">
        <v>57</v>
      </c>
      <c r="V85" s="65">
        <v>64</v>
      </c>
      <c r="W85" s="7"/>
    </row>
    <row r="86" spans="2:23" ht="28.5" x14ac:dyDescent="0.25">
      <c r="B86" s="15"/>
      <c r="C86" s="176"/>
      <c r="D86" s="175"/>
      <c r="E86" s="128" t="s">
        <v>17</v>
      </c>
      <c r="F86" s="65">
        <v>14</v>
      </c>
      <c r="G86" s="65">
        <v>20</v>
      </c>
      <c r="H86" s="65">
        <v>12</v>
      </c>
      <c r="I86" s="65">
        <v>12</v>
      </c>
      <c r="J86" s="65">
        <v>10</v>
      </c>
      <c r="K86" s="65">
        <v>10</v>
      </c>
      <c r="L86" s="65">
        <v>11</v>
      </c>
      <c r="M86" s="65">
        <v>9</v>
      </c>
      <c r="N86" s="65">
        <v>8</v>
      </c>
      <c r="O86" s="65">
        <v>5</v>
      </c>
      <c r="P86" s="65">
        <v>5</v>
      </c>
      <c r="Q86" s="65">
        <v>9</v>
      </c>
      <c r="R86" s="65">
        <v>14</v>
      </c>
      <c r="S86" s="65">
        <v>14</v>
      </c>
      <c r="T86" s="65">
        <v>8</v>
      </c>
      <c r="U86" s="65">
        <v>14</v>
      </c>
      <c r="V86" s="65">
        <v>18</v>
      </c>
      <c r="W86" s="7"/>
    </row>
    <row r="87" spans="2:23" x14ac:dyDescent="0.25">
      <c r="B87" s="15"/>
      <c r="C87" s="176"/>
      <c r="D87" s="175"/>
      <c r="E87" s="128" t="s">
        <v>18</v>
      </c>
      <c r="F87" s="65">
        <v>255</v>
      </c>
      <c r="G87" s="65">
        <v>266</v>
      </c>
      <c r="H87" s="65">
        <v>288</v>
      </c>
      <c r="I87" s="65">
        <v>247</v>
      </c>
      <c r="J87" s="65">
        <v>270</v>
      </c>
      <c r="K87" s="65">
        <v>294</v>
      </c>
      <c r="L87" s="65">
        <v>369</v>
      </c>
      <c r="M87" s="65">
        <v>197</v>
      </c>
      <c r="N87" s="65">
        <v>244</v>
      </c>
      <c r="O87" s="65">
        <v>214</v>
      </c>
      <c r="P87" s="65">
        <v>242</v>
      </c>
      <c r="Q87" s="65">
        <v>204</v>
      </c>
      <c r="R87" s="65">
        <v>185</v>
      </c>
      <c r="S87" s="65">
        <v>167</v>
      </c>
      <c r="T87" s="65">
        <v>186</v>
      </c>
      <c r="U87" s="65">
        <v>153</v>
      </c>
      <c r="V87" s="65">
        <v>216</v>
      </c>
      <c r="W87" s="7"/>
    </row>
    <row r="88" spans="2:23" ht="28.5" x14ac:dyDescent="0.25">
      <c r="B88" s="15"/>
      <c r="C88" s="176"/>
      <c r="D88" s="175" t="s">
        <v>5</v>
      </c>
      <c r="E88" s="128" t="s">
        <v>14</v>
      </c>
      <c r="F88" s="65">
        <v>50</v>
      </c>
      <c r="G88" s="65">
        <v>46</v>
      </c>
      <c r="H88" s="65">
        <v>52</v>
      </c>
      <c r="I88" s="65">
        <v>51</v>
      </c>
      <c r="J88" s="65">
        <v>44</v>
      </c>
      <c r="K88" s="65">
        <v>54</v>
      </c>
      <c r="L88" s="65">
        <v>60</v>
      </c>
      <c r="M88" s="65">
        <v>41</v>
      </c>
      <c r="N88" s="65">
        <v>52</v>
      </c>
      <c r="O88" s="65">
        <v>42</v>
      </c>
      <c r="P88" s="65">
        <v>41</v>
      </c>
      <c r="Q88" s="65">
        <v>26</v>
      </c>
      <c r="R88" s="65">
        <v>38</v>
      </c>
      <c r="S88" s="65">
        <v>32</v>
      </c>
      <c r="T88" s="65">
        <v>36</v>
      </c>
      <c r="U88" s="65">
        <v>27</v>
      </c>
      <c r="V88" s="65">
        <v>38</v>
      </c>
      <c r="W88" s="7"/>
    </row>
    <row r="89" spans="2:23" x14ac:dyDescent="0.25">
      <c r="B89" s="15"/>
      <c r="C89" s="176"/>
      <c r="D89" s="175"/>
      <c r="E89" s="128" t="s">
        <v>15</v>
      </c>
      <c r="F89" s="65">
        <v>114</v>
      </c>
      <c r="G89" s="65">
        <v>105</v>
      </c>
      <c r="H89" s="65">
        <v>132</v>
      </c>
      <c r="I89" s="65">
        <v>123</v>
      </c>
      <c r="J89" s="65">
        <v>124</v>
      </c>
      <c r="K89" s="65">
        <v>112</v>
      </c>
      <c r="L89" s="65">
        <v>138</v>
      </c>
      <c r="M89" s="65">
        <v>112</v>
      </c>
      <c r="N89" s="65">
        <v>114</v>
      </c>
      <c r="O89" s="65">
        <v>112</v>
      </c>
      <c r="P89" s="65">
        <v>102</v>
      </c>
      <c r="Q89" s="65">
        <v>86</v>
      </c>
      <c r="R89" s="65">
        <v>93</v>
      </c>
      <c r="S89" s="65">
        <v>106</v>
      </c>
      <c r="T89" s="65">
        <v>100</v>
      </c>
      <c r="U89" s="65">
        <v>85</v>
      </c>
      <c r="V89" s="65">
        <v>90</v>
      </c>
      <c r="W89" s="7"/>
    </row>
    <row r="90" spans="2:23" x14ac:dyDescent="0.25">
      <c r="B90" s="15"/>
      <c r="C90" s="176"/>
      <c r="D90" s="175"/>
      <c r="E90" s="128" t="s">
        <v>16</v>
      </c>
      <c r="F90" s="65">
        <v>36</v>
      </c>
      <c r="G90" s="65">
        <v>58</v>
      </c>
      <c r="H90" s="65">
        <v>50</v>
      </c>
      <c r="I90" s="65">
        <v>40</v>
      </c>
      <c r="J90" s="65">
        <v>39</v>
      </c>
      <c r="K90" s="65">
        <v>42</v>
      </c>
      <c r="L90" s="65">
        <v>47</v>
      </c>
      <c r="M90" s="65">
        <v>35</v>
      </c>
      <c r="N90" s="65">
        <v>45</v>
      </c>
      <c r="O90" s="65">
        <v>36</v>
      </c>
      <c r="P90" s="65">
        <v>38</v>
      </c>
      <c r="Q90" s="65">
        <v>43</v>
      </c>
      <c r="R90" s="65">
        <v>35</v>
      </c>
      <c r="S90" s="65">
        <v>42</v>
      </c>
      <c r="T90" s="65">
        <v>44</v>
      </c>
      <c r="U90" s="65">
        <v>44</v>
      </c>
      <c r="V90" s="65">
        <v>60</v>
      </c>
      <c r="W90" s="7"/>
    </row>
    <row r="91" spans="2:23" ht="28.5" x14ac:dyDescent="0.25">
      <c r="B91" s="15"/>
      <c r="C91" s="176"/>
      <c r="D91" s="175"/>
      <c r="E91" s="128" t="s">
        <v>17</v>
      </c>
      <c r="F91" s="65">
        <v>24</v>
      </c>
      <c r="G91" s="65">
        <v>20</v>
      </c>
      <c r="H91" s="65">
        <v>16</v>
      </c>
      <c r="I91" s="65">
        <v>10</v>
      </c>
      <c r="J91" s="65">
        <v>13</v>
      </c>
      <c r="K91" s="65">
        <v>13</v>
      </c>
      <c r="L91" s="65">
        <v>13</v>
      </c>
      <c r="M91" s="65">
        <v>9</v>
      </c>
      <c r="N91" s="65">
        <v>8</v>
      </c>
      <c r="O91" s="65">
        <v>7</v>
      </c>
      <c r="P91" s="65">
        <v>16</v>
      </c>
      <c r="Q91" s="65">
        <v>12</v>
      </c>
      <c r="R91" s="65">
        <v>11</v>
      </c>
      <c r="S91" s="65">
        <v>16</v>
      </c>
      <c r="T91" s="65">
        <v>15</v>
      </c>
      <c r="U91" s="65">
        <v>17</v>
      </c>
      <c r="V91" s="65">
        <v>20</v>
      </c>
      <c r="W91" s="7"/>
    </row>
    <row r="92" spans="2:23" ht="21.75" customHeight="1" x14ac:dyDescent="0.25">
      <c r="B92" s="15"/>
      <c r="C92" s="176"/>
      <c r="D92" s="175"/>
      <c r="E92" s="128" t="s">
        <v>18</v>
      </c>
      <c r="F92" s="65">
        <v>224</v>
      </c>
      <c r="G92" s="65">
        <v>229</v>
      </c>
      <c r="H92" s="65">
        <v>250</v>
      </c>
      <c r="I92" s="65">
        <v>224</v>
      </c>
      <c r="J92" s="65">
        <v>220</v>
      </c>
      <c r="K92" s="65">
        <v>221</v>
      </c>
      <c r="L92" s="65">
        <v>258</v>
      </c>
      <c r="M92" s="65">
        <v>197</v>
      </c>
      <c r="N92" s="65">
        <v>219</v>
      </c>
      <c r="O92" s="65">
        <v>197</v>
      </c>
      <c r="P92" s="65">
        <v>197</v>
      </c>
      <c r="Q92" s="65">
        <v>167</v>
      </c>
      <c r="R92" s="65">
        <v>177</v>
      </c>
      <c r="S92" s="65">
        <v>196</v>
      </c>
      <c r="T92" s="65">
        <v>195</v>
      </c>
      <c r="U92" s="65">
        <v>173</v>
      </c>
      <c r="V92" s="65">
        <v>208</v>
      </c>
      <c r="W92" s="7"/>
    </row>
    <row r="93" spans="2:23" ht="28.5" x14ac:dyDescent="0.25">
      <c r="B93" s="15"/>
      <c r="C93" s="176"/>
      <c r="D93" s="175" t="s">
        <v>6</v>
      </c>
      <c r="E93" s="128" t="s">
        <v>14</v>
      </c>
      <c r="F93" s="65">
        <v>98</v>
      </c>
      <c r="G93" s="65">
        <v>88</v>
      </c>
      <c r="H93" s="65">
        <v>103</v>
      </c>
      <c r="I93" s="65">
        <v>95</v>
      </c>
      <c r="J93" s="65">
        <v>84</v>
      </c>
      <c r="K93" s="65">
        <v>103</v>
      </c>
      <c r="L93" s="65">
        <v>122</v>
      </c>
      <c r="M93" s="65">
        <v>68</v>
      </c>
      <c r="N93" s="65">
        <v>115</v>
      </c>
      <c r="O93" s="65">
        <v>76</v>
      </c>
      <c r="P93" s="65">
        <v>79</v>
      </c>
      <c r="Q93" s="65">
        <v>59</v>
      </c>
      <c r="R93" s="65">
        <v>70</v>
      </c>
      <c r="S93" s="65">
        <v>63</v>
      </c>
      <c r="T93" s="65">
        <v>73</v>
      </c>
      <c r="U93" s="65">
        <v>53</v>
      </c>
      <c r="V93" s="65">
        <v>83</v>
      </c>
      <c r="W93" s="7"/>
    </row>
    <row r="94" spans="2:23" x14ac:dyDescent="0.25">
      <c r="B94" s="15"/>
      <c r="C94" s="176"/>
      <c r="D94" s="175"/>
      <c r="E94" s="128" t="s">
        <v>15</v>
      </c>
      <c r="F94" s="65">
        <v>261</v>
      </c>
      <c r="G94" s="65">
        <v>244</v>
      </c>
      <c r="H94" s="65">
        <v>300</v>
      </c>
      <c r="I94" s="65">
        <v>276</v>
      </c>
      <c r="J94" s="65">
        <v>287</v>
      </c>
      <c r="K94" s="65">
        <v>283</v>
      </c>
      <c r="L94" s="65">
        <v>352</v>
      </c>
      <c r="M94" s="65">
        <v>232</v>
      </c>
      <c r="N94" s="65">
        <v>238</v>
      </c>
      <c r="O94" s="65">
        <v>226</v>
      </c>
      <c r="P94" s="65">
        <v>247</v>
      </c>
      <c r="Q94" s="65">
        <v>196</v>
      </c>
      <c r="R94" s="65">
        <v>178</v>
      </c>
      <c r="S94" s="65">
        <v>178</v>
      </c>
      <c r="T94" s="65">
        <v>185</v>
      </c>
      <c r="U94" s="65">
        <v>141</v>
      </c>
      <c r="V94" s="65">
        <v>179</v>
      </c>
      <c r="W94" s="7"/>
    </row>
    <row r="95" spans="2:23" x14ac:dyDescent="0.25">
      <c r="B95" s="15"/>
      <c r="C95" s="176"/>
      <c r="D95" s="175"/>
      <c r="E95" s="128" t="s">
        <v>16</v>
      </c>
      <c r="F95" s="65">
        <v>82</v>
      </c>
      <c r="G95" s="65">
        <v>123</v>
      </c>
      <c r="H95" s="65">
        <v>107</v>
      </c>
      <c r="I95" s="65">
        <v>78</v>
      </c>
      <c r="J95" s="65">
        <v>96</v>
      </c>
      <c r="K95" s="65">
        <v>106</v>
      </c>
      <c r="L95" s="65">
        <v>129</v>
      </c>
      <c r="M95" s="65">
        <v>76</v>
      </c>
      <c r="N95" s="65">
        <v>94</v>
      </c>
      <c r="O95" s="65">
        <v>97</v>
      </c>
      <c r="P95" s="65">
        <v>92</v>
      </c>
      <c r="Q95" s="65">
        <v>95</v>
      </c>
      <c r="R95" s="65">
        <v>89</v>
      </c>
      <c r="S95" s="65">
        <v>92</v>
      </c>
      <c r="T95" s="65">
        <v>100</v>
      </c>
      <c r="U95" s="65">
        <v>101</v>
      </c>
      <c r="V95" s="65">
        <v>124</v>
      </c>
      <c r="W95" s="7"/>
    </row>
    <row r="96" spans="2:23" ht="28.5" x14ac:dyDescent="0.25">
      <c r="B96" s="15"/>
      <c r="C96" s="176"/>
      <c r="D96" s="175"/>
      <c r="E96" s="128" t="s">
        <v>17</v>
      </c>
      <c r="F96" s="65">
        <v>38</v>
      </c>
      <c r="G96" s="65">
        <v>40</v>
      </c>
      <c r="H96" s="65">
        <v>28</v>
      </c>
      <c r="I96" s="65">
        <v>22</v>
      </c>
      <c r="J96" s="65">
        <v>23</v>
      </c>
      <c r="K96" s="65">
        <v>23</v>
      </c>
      <c r="L96" s="65">
        <v>24</v>
      </c>
      <c r="M96" s="65">
        <v>18</v>
      </c>
      <c r="N96" s="65">
        <v>16</v>
      </c>
      <c r="O96" s="65">
        <v>12</v>
      </c>
      <c r="P96" s="65">
        <v>21</v>
      </c>
      <c r="Q96" s="65">
        <v>21</v>
      </c>
      <c r="R96" s="65">
        <v>25</v>
      </c>
      <c r="S96" s="65">
        <v>30</v>
      </c>
      <c r="T96" s="65">
        <v>23</v>
      </c>
      <c r="U96" s="65">
        <v>31</v>
      </c>
      <c r="V96" s="65">
        <v>38</v>
      </c>
      <c r="W96" s="7"/>
    </row>
    <row r="97" spans="2:23" ht="22.5" customHeight="1" x14ac:dyDescent="0.25">
      <c r="B97" s="15"/>
      <c r="C97" s="176"/>
      <c r="D97" s="175"/>
      <c r="E97" s="128" t="s">
        <v>18</v>
      </c>
      <c r="F97" s="65">
        <v>479</v>
      </c>
      <c r="G97" s="65">
        <v>495</v>
      </c>
      <c r="H97" s="65">
        <v>538</v>
      </c>
      <c r="I97" s="65">
        <v>471</v>
      </c>
      <c r="J97" s="65">
        <v>490</v>
      </c>
      <c r="K97" s="65">
        <v>515</v>
      </c>
      <c r="L97" s="65">
        <v>627</v>
      </c>
      <c r="M97" s="65">
        <v>394</v>
      </c>
      <c r="N97" s="65">
        <v>463</v>
      </c>
      <c r="O97" s="65">
        <v>411</v>
      </c>
      <c r="P97" s="65">
        <v>439</v>
      </c>
      <c r="Q97" s="65">
        <v>371</v>
      </c>
      <c r="R97" s="65">
        <v>362</v>
      </c>
      <c r="S97" s="65">
        <v>363</v>
      </c>
      <c r="T97" s="65">
        <v>381</v>
      </c>
      <c r="U97" s="65">
        <v>326</v>
      </c>
      <c r="V97" s="65">
        <v>424</v>
      </c>
      <c r="W97" s="7"/>
    </row>
    <row r="98" spans="2:23" ht="19.5" customHeight="1" x14ac:dyDescent="0.25">
      <c r="B98" s="15"/>
      <c r="C98" s="177" t="s">
        <v>26</v>
      </c>
      <c r="D98" s="178" t="s">
        <v>4</v>
      </c>
      <c r="E98" s="179"/>
      <c r="F98" s="65">
        <f t="shared" ref="F98:V98" si="0">F87-F72</f>
        <v>108</v>
      </c>
      <c r="G98" s="65">
        <f t="shared" si="0"/>
        <v>56</v>
      </c>
      <c r="H98" s="65">
        <f t="shared" si="0"/>
        <v>72</v>
      </c>
      <c r="I98" s="65">
        <f t="shared" si="0"/>
        <v>5</v>
      </c>
      <c r="J98" s="65">
        <f t="shared" si="0"/>
        <v>59</v>
      </c>
      <c r="K98" s="65">
        <f t="shared" si="0"/>
        <v>66</v>
      </c>
      <c r="L98" s="65">
        <f t="shared" si="0"/>
        <v>131</v>
      </c>
      <c r="M98" s="65">
        <f t="shared" si="0"/>
        <v>-138</v>
      </c>
      <c r="N98" s="65">
        <f t="shared" si="0"/>
        <v>-55</v>
      </c>
      <c r="O98" s="65">
        <f t="shared" si="0"/>
        <v>-28</v>
      </c>
      <c r="P98" s="65">
        <f t="shared" si="0"/>
        <v>-10</v>
      </c>
      <c r="Q98" s="65">
        <f t="shared" si="0"/>
        <v>-71</v>
      </c>
      <c r="R98" s="65">
        <f t="shared" si="0"/>
        <v>-15</v>
      </c>
      <c r="S98" s="65">
        <f t="shared" si="0"/>
        <v>-60</v>
      </c>
      <c r="T98" s="65">
        <f t="shared" si="0"/>
        <v>-30</v>
      </c>
      <c r="U98" s="65">
        <f t="shared" si="0"/>
        <v>-17</v>
      </c>
      <c r="V98" s="65">
        <f t="shared" si="0"/>
        <v>23</v>
      </c>
      <c r="W98" s="7"/>
    </row>
    <row r="99" spans="2:23" ht="19.5" customHeight="1" x14ac:dyDescent="0.25">
      <c r="B99" s="15"/>
      <c r="C99" s="177"/>
      <c r="D99" s="178" t="s">
        <v>5</v>
      </c>
      <c r="E99" s="179"/>
      <c r="F99" s="65">
        <f t="shared" ref="F99:V99" si="1">F92-F77</f>
        <v>79</v>
      </c>
      <c r="G99" s="65">
        <f t="shared" si="1"/>
        <v>44</v>
      </c>
      <c r="H99" s="65">
        <f t="shared" si="1"/>
        <v>35</v>
      </c>
      <c r="I99" s="65">
        <f t="shared" si="1"/>
        <v>10</v>
      </c>
      <c r="J99" s="65">
        <f t="shared" si="1"/>
        <v>51</v>
      </c>
      <c r="K99" s="65">
        <f t="shared" si="1"/>
        <v>-7</v>
      </c>
      <c r="L99" s="65">
        <f t="shared" si="1"/>
        <v>66</v>
      </c>
      <c r="M99" s="65">
        <f t="shared" si="1"/>
        <v>-53</v>
      </c>
      <c r="N99" s="65">
        <f t="shared" si="1"/>
        <v>-18</v>
      </c>
      <c r="O99" s="65">
        <f t="shared" si="1"/>
        <v>-27</v>
      </c>
      <c r="P99" s="65">
        <f t="shared" si="1"/>
        <v>-33</v>
      </c>
      <c r="Q99" s="65">
        <f t="shared" si="1"/>
        <v>-36</v>
      </c>
      <c r="R99" s="65">
        <f t="shared" si="1"/>
        <v>-41</v>
      </c>
      <c r="S99" s="65">
        <f t="shared" si="1"/>
        <v>6</v>
      </c>
      <c r="T99" s="65">
        <f t="shared" si="1"/>
        <v>-19</v>
      </c>
      <c r="U99" s="65">
        <f t="shared" si="1"/>
        <v>21</v>
      </c>
      <c r="V99" s="65">
        <f t="shared" si="1"/>
        <v>11</v>
      </c>
      <c r="W99" s="7"/>
    </row>
    <row r="100" spans="2:23" ht="20.25" customHeight="1" x14ac:dyDescent="0.25">
      <c r="B100" s="15"/>
      <c r="C100" s="177"/>
      <c r="D100" s="178" t="s">
        <v>6</v>
      </c>
      <c r="E100" s="179"/>
      <c r="F100" s="65">
        <f t="shared" ref="F100:V100" si="2">F97-F82</f>
        <v>187</v>
      </c>
      <c r="G100" s="65">
        <f t="shared" si="2"/>
        <v>100</v>
      </c>
      <c r="H100" s="65">
        <f t="shared" si="2"/>
        <v>107</v>
      </c>
      <c r="I100" s="65">
        <f t="shared" si="2"/>
        <v>15</v>
      </c>
      <c r="J100" s="65">
        <f t="shared" si="2"/>
        <v>110</v>
      </c>
      <c r="K100" s="65">
        <f t="shared" si="2"/>
        <v>59</v>
      </c>
      <c r="L100" s="65">
        <f t="shared" si="2"/>
        <v>197</v>
      </c>
      <c r="M100" s="65">
        <f t="shared" si="2"/>
        <v>-191</v>
      </c>
      <c r="N100" s="65">
        <f t="shared" si="2"/>
        <v>-73</v>
      </c>
      <c r="O100" s="65">
        <f t="shared" si="2"/>
        <v>-55</v>
      </c>
      <c r="P100" s="65">
        <f t="shared" si="2"/>
        <v>-43</v>
      </c>
      <c r="Q100" s="65">
        <f t="shared" si="2"/>
        <v>-107</v>
      </c>
      <c r="R100" s="65">
        <f t="shared" si="2"/>
        <v>-56</v>
      </c>
      <c r="S100" s="65">
        <f t="shared" si="2"/>
        <v>-54</v>
      </c>
      <c r="T100" s="65">
        <f t="shared" si="2"/>
        <v>-39</v>
      </c>
      <c r="U100" s="65">
        <f t="shared" si="2"/>
        <v>4</v>
      </c>
      <c r="V100" s="65">
        <f t="shared" si="2"/>
        <v>34</v>
      </c>
      <c r="W100" s="7"/>
    </row>
    <row r="101" spans="2:23" x14ac:dyDescent="0.25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7"/>
    </row>
    <row r="102" spans="2:23" x14ac:dyDescent="0.25">
      <c r="B102" s="15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7"/>
    </row>
    <row r="103" spans="2:23" ht="15.75" thickBot="1" x14ac:dyDescent="0.3">
      <c r="B103" s="1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2"/>
    </row>
  </sheetData>
  <sheetProtection algorithmName="SHA-512" hashValue="gUfw0EYUD1OcCnY/C9WPZdsFu40rMmOtP0iObsFYhvi4sFPVpROyhmyIgeYfuJrudVbxxwby1txzDIz3Qborcg==" saltValue="+q6IBcTmeKEC0vOfyybFjw==" spinCount="100000" sheet="1" objects="1" scenarios="1" selectLockedCells="1" selectUnlockedCells="1"/>
  <mergeCells count="23">
    <mergeCell ref="C83:C97"/>
    <mergeCell ref="D83:D87"/>
    <mergeCell ref="D88:D92"/>
    <mergeCell ref="D93:D97"/>
    <mergeCell ref="C98:C100"/>
    <mergeCell ref="D98:E98"/>
    <mergeCell ref="D99:E99"/>
    <mergeCell ref="D100:E100"/>
    <mergeCell ref="B48:W48"/>
    <mergeCell ref="B2:W2"/>
    <mergeCell ref="B3:W3"/>
    <mergeCell ref="C67:E67"/>
    <mergeCell ref="C68:C82"/>
    <mergeCell ref="D68:D72"/>
    <mergeCell ref="D73:D77"/>
    <mergeCell ref="D78:D82"/>
    <mergeCell ref="C50:C52"/>
    <mergeCell ref="D50:R50"/>
    <mergeCell ref="S50:W50"/>
    <mergeCell ref="D51:H51"/>
    <mergeCell ref="I51:M51"/>
    <mergeCell ref="N51:R51"/>
    <mergeCell ref="S51:W5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zoomScale="90" zoomScaleNormal="90" workbookViewId="0">
      <selection activeCell="N14" sqref="N14"/>
    </sheetView>
  </sheetViews>
  <sheetFormatPr baseColWidth="10" defaultRowHeight="15" x14ac:dyDescent="0.25"/>
  <cols>
    <col min="3" max="3" width="18" customWidth="1"/>
    <col min="4" max="4" width="12.7109375" customWidth="1"/>
    <col min="5" max="5" width="13" customWidth="1"/>
    <col min="6" max="6" width="21.140625" customWidth="1"/>
    <col min="7" max="7" width="12.28515625" customWidth="1"/>
    <col min="8" max="8" width="13.140625" customWidth="1"/>
    <col min="9" max="9" width="21.140625" customWidth="1"/>
    <col min="10" max="10" width="12.28515625" customWidth="1"/>
    <col min="11" max="11" width="12.5703125" customWidth="1"/>
    <col min="12" max="12" width="21.28515625" customWidth="1"/>
  </cols>
  <sheetData>
    <row r="1" spans="2:13" ht="15.75" thickBot="1" x14ac:dyDescent="0.3"/>
    <row r="2" spans="2:13" ht="18.75" x14ac:dyDescent="0.3">
      <c r="B2" s="146" t="s">
        <v>154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2:13" ht="15.75" x14ac:dyDescent="0.25">
      <c r="B3" s="149" t="s">
        <v>176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1"/>
    </row>
    <row r="4" spans="2:13" x14ac:dyDescent="0.2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2:13" ht="15.75" x14ac:dyDescent="0.25">
      <c r="B5" s="42"/>
      <c r="C5" s="43" t="s">
        <v>170</v>
      </c>
      <c r="D5" s="182" t="s">
        <v>19</v>
      </c>
      <c r="E5" s="182"/>
      <c r="F5" s="182"/>
      <c r="G5" s="182"/>
      <c r="H5" s="182"/>
      <c r="I5" s="182"/>
      <c r="J5" s="182"/>
      <c r="K5" s="182"/>
      <c r="L5" s="182"/>
      <c r="M5" s="183"/>
    </row>
    <row r="6" spans="2:13" x14ac:dyDescent="0.25">
      <c r="B6" s="42"/>
      <c r="C6" s="44" t="s">
        <v>171</v>
      </c>
      <c r="D6" s="186" t="s">
        <v>183</v>
      </c>
      <c r="E6" s="186"/>
      <c r="F6" s="186"/>
      <c r="G6" s="186"/>
      <c r="H6" s="186"/>
      <c r="I6" s="186"/>
      <c r="J6" s="186"/>
      <c r="K6" s="186"/>
      <c r="L6" s="186"/>
      <c r="M6" s="187"/>
    </row>
    <row r="7" spans="2:13" x14ac:dyDescent="0.25">
      <c r="B7" s="45"/>
      <c r="C7" s="46" t="s">
        <v>172</v>
      </c>
      <c r="D7" s="184" t="s">
        <v>173</v>
      </c>
      <c r="E7" s="184"/>
      <c r="F7" s="184"/>
      <c r="G7" s="184"/>
      <c r="H7" s="184"/>
      <c r="I7" s="184"/>
      <c r="J7" s="184"/>
      <c r="K7" s="184"/>
      <c r="L7" s="184"/>
      <c r="M7" s="185"/>
    </row>
    <row r="8" spans="2:13" x14ac:dyDescent="0.25">
      <c r="B8" s="45"/>
      <c r="C8" s="46" t="s">
        <v>174</v>
      </c>
      <c r="D8" s="186" t="s">
        <v>180</v>
      </c>
      <c r="E8" s="186"/>
      <c r="F8" s="186"/>
      <c r="G8" s="186"/>
      <c r="H8" s="186"/>
      <c r="I8" s="186"/>
      <c r="J8" s="186"/>
      <c r="K8" s="186"/>
      <c r="L8" s="186"/>
      <c r="M8" s="187"/>
    </row>
    <row r="9" spans="2:13" x14ac:dyDescent="0.25">
      <c r="B9" s="45"/>
      <c r="C9" s="46" t="s">
        <v>175</v>
      </c>
      <c r="D9" s="186" t="s">
        <v>168</v>
      </c>
      <c r="E9" s="186"/>
      <c r="F9" s="186"/>
      <c r="G9" s="186"/>
      <c r="H9" s="186"/>
      <c r="I9" s="186"/>
      <c r="J9" s="186"/>
      <c r="K9" s="186"/>
      <c r="L9" s="186"/>
      <c r="M9" s="187"/>
    </row>
    <row r="10" spans="2:13" x14ac:dyDescent="0.25">
      <c r="B10" s="15"/>
      <c r="C10" s="16"/>
      <c r="D10" s="16"/>
      <c r="E10" s="16"/>
      <c r="F10" s="13"/>
      <c r="G10" s="13"/>
      <c r="H10" s="13"/>
      <c r="I10" s="13"/>
      <c r="J10" s="13"/>
      <c r="K10" s="13"/>
      <c r="L10" s="13"/>
      <c r="M10" s="7"/>
    </row>
    <row r="11" spans="2:13" x14ac:dyDescent="0.25">
      <c r="B11" s="15"/>
      <c r="C11" s="16"/>
      <c r="D11" s="16"/>
      <c r="E11" s="16"/>
      <c r="F11" s="13"/>
      <c r="G11" s="13"/>
      <c r="H11" s="13"/>
      <c r="I11" s="13"/>
      <c r="J11" s="13"/>
      <c r="K11" s="13"/>
      <c r="L11" s="13"/>
      <c r="M11" s="7"/>
    </row>
    <row r="12" spans="2:13" x14ac:dyDescent="0.25">
      <c r="B12" s="15"/>
      <c r="C12" s="16"/>
      <c r="D12" s="16"/>
      <c r="E12" s="16"/>
      <c r="F12" s="13"/>
      <c r="G12" s="13"/>
      <c r="H12" s="13"/>
      <c r="I12" s="13"/>
      <c r="J12" s="13"/>
      <c r="K12" s="13"/>
      <c r="L12" s="13"/>
      <c r="M12" s="7"/>
    </row>
    <row r="13" spans="2:13" x14ac:dyDescent="0.25">
      <c r="B13" s="15"/>
      <c r="C13" s="16"/>
      <c r="D13" s="16"/>
      <c r="E13" s="16"/>
      <c r="F13" s="13"/>
      <c r="G13" s="13"/>
      <c r="H13" s="13"/>
      <c r="I13" s="13"/>
      <c r="J13" s="13"/>
      <c r="K13" s="13"/>
      <c r="L13" s="13"/>
      <c r="M13" s="7"/>
    </row>
    <row r="14" spans="2:13" x14ac:dyDescent="0.25">
      <c r="B14" s="15"/>
      <c r="C14" s="16"/>
      <c r="D14" s="16"/>
      <c r="E14" s="16"/>
      <c r="F14" s="13"/>
      <c r="G14" s="13"/>
      <c r="H14" s="13"/>
      <c r="I14" s="13"/>
      <c r="J14" s="13"/>
      <c r="K14" s="13"/>
      <c r="L14" s="13"/>
      <c r="M14" s="7"/>
    </row>
    <row r="15" spans="2:13" x14ac:dyDescent="0.25">
      <c r="B15" s="15"/>
      <c r="C15" s="16"/>
      <c r="D15" s="16"/>
      <c r="E15" s="16"/>
      <c r="F15" s="13"/>
      <c r="G15" s="13"/>
      <c r="H15" s="13"/>
      <c r="I15" s="13"/>
      <c r="J15" s="13"/>
      <c r="K15" s="13"/>
      <c r="L15" s="13"/>
      <c r="M15" s="7"/>
    </row>
    <row r="16" spans="2:13" x14ac:dyDescent="0.25">
      <c r="B16" s="15"/>
      <c r="C16" s="16"/>
      <c r="D16" s="16"/>
      <c r="E16" s="16"/>
      <c r="F16" s="13"/>
      <c r="G16" s="13"/>
      <c r="H16" s="13"/>
      <c r="I16" s="13"/>
      <c r="J16" s="13"/>
      <c r="K16" s="13"/>
      <c r="L16" s="13"/>
      <c r="M16" s="7"/>
    </row>
    <row r="17" spans="2:13" x14ac:dyDescent="0.25">
      <c r="B17" s="15"/>
      <c r="C17" s="16"/>
      <c r="D17" s="16"/>
      <c r="E17" s="16"/>
      <c r="F17" s="13"/>
      <c r="G17" s="13"/>
      <c r="H17" s="13"/>
      <c r="I17" s="13"/>
      <c r="J17" s="13"/>
      <c r="K17" s="13"/>
      <c r="L17" s="13"/>
      <c r="M17" s="7"/>
    </row>
    <row r="18" spans="2:13" x14ac:dyDescent="0.25">
      <c r="B18" s="15"/>
      <c r="C18" s="16"/>
      <c r="D18" s="16"/>
      <c r="E18" s="16"/>
      <c r="F18" s="13"/>
      <c r="G18" s="13"/>
      <c r="H18" s="13"/>
      <c r="I18" s="13"/>
      <c r="J18" s="13"/>
      <c r="K18" s="13"/>
      <c r="L18" s="13"/>
      <c r="M18" s="7"/>
    </row>
    <row r="19" spans="2:13" x14ac:dyDescent="0.25">
      <c r="B19" s="15"/>
      <c r="C19" s="16"/>
      <c r="D19" s="16"/>
      <c r="E19" s="16"/>
      <c r="F19" s="13"/>
      <c r="G19" s="13"/>
      <c r="H19" s="13"/>
      <c r="I19" s="13"/>
      <c r="J19" s="13"/>
      <c r="K19" s="13"/>
      <c r="L19" s="13"/>
      <c r="M19" s="7"/>
    </row>
    <row r="20" spans="2:13" x14ac:dyDescent="0.25">
      <c r="B20" s="15"/>
      <c r="C20" s="16"/>
      <c r="D20" s="16"/>
      <c r="E20" s="16"/>
      <c r="F20" s="13"/>
      <c r="G20" s="13"/>
      <c r="H20" s="13"/>
      <c r="I20" s="13"/>
      <c r="J20" s="13"/>
      <c r="K20" s="13"/>
      <c r="L20" s="13"/>
      <c r="M20" s="7"/>
    </row>
    <row r="21" spans="2:13" x14ac:dyDescent="0.25">
      <c r="B21" s="15"/>
      <c r="C21" s="16"/>
      <c r="D21" s="16"/>
      <c r="E21" s="16"/>
      <c r="F21" s="13"/>
      <c r="G21" s="13"/>
      <c r="H21" s="13"/>
      <c r="I21" s="13"/>
      <c r="J21" s="13"/>
      <c r="K21" s="13"/>
      <c r="L21" s="13"/>
      <c r="M21" s="7"/>
    </row>
    <row r="22" spans="2:13" x14ac:dyDescent="0.25">
      <c r="B22" s="15"/>
      <c r="C22" s="16"/>
      <c r="D22" s="16"/>
      <c r="E22" s="16"/>
      <c r="F22" s="13"/>
      <c r="G22" s="13"/>
      <c r="H22" s="13"/>
      <c r="I22" s="13"/>
      <c r="J22" s="13"/>
      <c r="K22" s="13"/>
      <c r="L22" s="13"/>
      <c r="M22" s="7"/>
    </row>
    <row r="23" spans="2:13" x14ac:dyDescent="0.25">
      <c r="B23" s="15"/>
      <c r="C23" s="16"/>
      <c r="D23" s="16"/>
      <c r="E23" s="16"/>
      <c r="F23" s="13"/>
      <c r="G23" s="13"/>
      <c r="H23" s="13"/>
      <c r="I23" s="13"/>
      <c r="J23" s="13"/>
      <c r="K23" s="13"/>
      <c r="L23" s="13"/>
      <c r="M23" s="7"/>
    </row>
    <row r="24" spans="2:13" x14ac:dyDescent="0.25">
      <c r="B24" s="15"/>
      <c r="C24" s="16"/>
      <c r="D24" s="16"/>
      <c r="E24" s="16"/>
      <c r="F24" s="13"/>
      <c r="G24" s="13"/>
      <c r="H24" s="13"/>
      <c r="I24" s="13"/>
      <c r="J24" s="13"/>
      <c r="K24" s="13"/>
      <c r="L24" s="13"/>
      <c r="M24" s="7"/>
    </row>
    <row r="25" spans="2:13" x14ac:dyDescent="0.25">
      <c r="B25" s="15"/>
      <c r="C25" s="16"/>
      <c r="D25" s="16"/>
      <c r="E25" s="16"/>
      <c r="F25" s="13"/>
      <c r="G25" s="13"/>
      <c r="H25" s="13"/>
      <c r="I25" s="13"/>
      <c r="J25" s="13"/>
      <c r="K25" s="13"/>
      <c r="L25" s="13"/>
      <c r="M25" s="7"/>
    </row>
    <row r="26" spans="2:13" x14ac:dyDescent="0.25">
      <c r="B26" s="15"/>
      <c r="C26" s="16"/>
      <c r="D26" s="16"/>
      <c r="E26" s="16"/>
      <c r="F26" s="13"/>
      <c r="G26" s="13"/>
      <c r="H26" s="13"/>
      <c r="I26" s="13"/>
      <c r="J26" s="13"/>
      <c r="K26" s="13"/>
      <c r="L26" s="13"/>
      <c r="M26" s="7"/>
    </row>
    <row r="27" spans="2:13" x14ac:dyDescent="0.25">
      <c r="B27" s="15"/>
      <c r="C27" s="16"/>
      <c r="D27" s="16"/>
      <c r="E27" s="16"/>
      <c r="F27" s="13"/>
      <c r="G27" s="13"/>
      <c r="H27" s="13"/>
      <c r="I27" s="13"/>
      <c r="J27" s="13"/>
      <c r="K27" s="13"/>
      <c r="L27" s="13"/>
      <c r="M27" s="7"/>
    </row>
    <row r="28" spans="2:13" x14ac:dyDescent="0.25">
      <c r="B28" s="15"/>
      <c r="C28" s="16"/>
      <c r="D28" s="16"/>
      <c r="E28" s="16"/>
      <c r="F28" s="13"/>
      <c r="G28" s="13"/>
      <c r="H28" s="13"/>
      <c r="I28" s="13"/>
      <c r="J28" s="13"/>
      <c r="K28" s="13"/>
      <c r="L28" s="13"/>
      <c r="M28" s="7"/>
    </row>
    <row r="29" spans="2:13" x14ac:dyDescent="0.25">
      <c r="B29" s="15"/>
      <c r="C29" s="16"/>
      <c r="D29" s="16"/>
      <c r="E29" s="16"/>
      <c r="F29" s="13"/>
      <c r="G29" s="13"/>
      <c r="H29" s="13"/>
      <c r="I29" s="13"/>
      <c r="J29" s="13"/>
      <c r="K29" s="13"/>
      <c r="L29" s="13"/>
      <c r="M29" s="7"/>
    </row>
    <row r="30" spans="2:13" x14ac:dyDescent="0.25">
      <c r="B30" s="15"/>
      <c r="C30" s="16"/>
      <c r="D30" s="16"/>
      <c r="E30" s="16"/>
      <c r="F30" s="13"/>
      <c r="G30" s="13"/>
      <c r="H30" s="13"/>
      <c r="I30" s="13"/>
      <c r="J30" s="13"/>
      <c r="K30" s="13"/>
      <c r="L30" s="13"/>
      <c r="M30" s="7"/>
    </row>
    <row r="31" spans="2:13" x14ac:dyDescent="0.25">
      <c r="B31" s="15"/>
      <c r="C31" s="16"/>
      <c r="D31" s="16"/>
      <c r="E31" s="16"/>
      <c r="F31" s="13"/>
      <c r="G31" s="13"/>
      <c r="H31" s="13"/>
      <c r="I31" s="13"/>
      <c r="J31" s="13"/>
      <c r="K31" s="13"/>
      <c r="L31" s="13"/>
      <c r="M31" s="7"/>
    </row>
    <row r="32" spans="2:13" x14ac:dyDescent="0.25">
      <c r="B32" s="15"/>
      <c r="C32" s="16"/>
      <c r="D32" s="16"/>
      <c r="E32" s="16"/>
      <c r="F32" s="13"/>
      <c r="G32" s="13"/>
      <c r="H32" s="13"/>
      <c r="I32" s="13"/>
      <c r="J32" s="13"/>
      <c r="K32" s="13"/>
      <c r="L32" s="13"/>
      <c r="M32" s="7"/>
    </row>
    <row r="33" spans="2:13" x14ac:dyDescent="0.25">
      <c r="B33" s="15"/>
      <c r="C33" s="16"/>
      <c r="D33" s="16"/>
      <c r="E33" s="16"/>
      <c r="F33" s="13"/>
      <c r="G33" s="13"/>
      <c r="H33" s="13"/>
      <c r="I33" s="13"/>
      <c r="J33" s="13"/>
      <c r="K33" s="13"/>
      <c r="L33" s="13"/>
      <c r="M33" s="7"/>
    </row>
    <row r="34" spans="2:13" x14ac:dyDescent="0.25">
      <c r="B34" s="15"/>
      <c r="C34" s="16"/>
      <c r="D34" s="16"/>
      <c r="E34" s="16"/>
      <c r="F34" s="13"/>
      <c r="G34" s="13"/>
      <c r="H34" s="13"/>
      <c r="I34" s="13"/>
      <c r="J34" s="13"/>
      <c r="K34" s="13"/>
      <c r="L34" s="13"/>
      <c r="M34" s="7"/>
    </row>
    <row r="35" spans="2:13" x14ac:dyDescent="0.25"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7"/>
    </row>
    <row r="36" spans="2:13" ht="15.75" x14ac:dyDescent="0.25">
      <c r="B36" s="137" t="s">
        <v>169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9"/>
    </row>
    <row r="37" spans="2:13" x14ac:dyDescent="0.25">
      <c r="B37" s="15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7"/>
    </row>
    <row r="38" spans="2:13" x14ac:dyDescent="0.25">
      <c r="B38" s="34"/>
      <c r="C38" s="181" t="s">
        <v>11</v>
      </c>
      <c r="D38" s="180" t="s">
        <v>4</v>
      </c>
      <c r="E38" s="180"/>
      <c r="F38" s="180"/>
      <c r="G38" s="180" t="s">
        <v>5</v>
      </c>
      <c r="H38" s="180"/>
      <c r="I38" s="180"/>
      <c r="J38" s="180" t="s">
        <v>6</v>
      </c>
      <c r="K38" s="180"/>
      <c r="L38" s="180"/>
      <c r="M38" s="30"/>
    </row>
    <row r="39" spans="2:13" ht="28.5" x14ac:dyDescent="0.25">
      <c r="B39" s="34"/>
      <c r="C39" s="181"/>
      <c r="D39" s="52" t="s">
        <v>20</v>
      </c>
      <c r="E39" s="52" t="s">
        <v>21</v>
      </c>
      <c r="F39" s="64" t="s">
        <v>22</v>
      </c>
      <c r="G39" s="52" t="s">
        <v>20</v>
      </c>
      <c r="H39" s="52" t="s">
        <v>21</v>
      </c>
      <c r="I39" s="64" t="s">
        <v>22</v>
      </c>
      <c r="J39" s="52" t="s">
        <v>20</v>
      </c>
      <c r="K39" s="52" t="s">
        <v>21</v>
      </c>
      <c r="L39" s="64" t="s">
        <v>22</v>
      </c>
      <c r="M39" s="30"/>
    </row>
    <row r="40" spans="2:13" x14ac:dyDescent="0.25">
      <c r="B40" s="34"/>
      <c r="C40" s="52">
        <v>2005</v>
      </c>
      <c r="D40" s="65">
        <v>59</v>
      </c>
      <c r="E40" s="65">
        <v>71</v>
      </c>
      <c r="F40" s="65">
        <v>-12</v>
      </c>
      <c r="G40" s="65">
        <v>97</v>
      </c>
      <c r="H40" s="65">
        <v>64</v>
      </c>
      <c r="I40" s="65">
        <v>33</v>
      </c>
      <c r="J40" s="65">
        <v>156</v>
      </c>
      <c r="K40" s="65">
        <v>135</v>
      </c>
      <c r="L40" s="65">
        <v>21</v>
      </c>
      <c r="M40" s="30"/>
    </row>
    <row r="41" spans="2:13" x14ac:dyDescent="0.25">
      <c r="B41" s="34"/>
      <c r="C41" s="52">
        <v>2006</v>
      </c>
      <c r="D41" s="65">
        <v>86</v>
      </c>
      <c r="E41" s="65">
        <v>71</v>
      </c>
      <c r="F41" s="65">
        <v>15</v>
      </c>
      <c r="G41" s="65">
        <v>64</v>
      </c>
      <c r="H41" s="65">
        <v>72</v>
      </c>
      <c r="I41" s="65">
        <v>-8</v>
      </c>
      <c r="J41" s="65">
        <v>150</v>
      </c>
      <c r="K41" s="65">
        <v>143</v>
      </c>
      <c r="L41" s="65">
        <v>7</v>
      </c>
      <c r="M41" s="30"/>
    </row>
    <row r="42" spans="2:13" x14ac:dyDescent="0.25">
      <c r="B42" s="34"/>
      <c r="C42" s="52">
        <v>2007</v>
      </c>
      <c r="D42" s="65">
        <v>94</v>
      </c>
      <c r="E42" s="65">
        <v>74</v>
      </c>
      <c r="F42" s="65">
        <v>20</v>
      </c>
      <c r="G42" s="65">
        <v>80</v>
      </c>
      <c r="H42" s="65">
        <v>68</v>
      </c>
      <c r="I42" s="65">
        <v>12</v>
      </c>
      <c r="J42" s="65">
        <v>174</v>
      </c>
      <c r="K42" s="65">
        <v>142</v>
      </c>
      <c r="L42" s="65">
        <v>32</v>
      </c>
      <c r="M42" s="30"/>
    </row>
    <row r="43" spans="2:13" x14ac:dyDescent="0.25">
      <c r="B43" s="34"/>
      <c r="C43" s="52">
        <v>2008</v>
      </c>
      <c r="D43" s="65">
        <v>80</v>
      </c>
      <c r="E43" s="65">
        <v>69</v>
      </c>
      <c r="F43" s="65">
        <v>11</v>
      </c>
      <c r="G43" s="65">
        <v>73</v>
      </c>
      <c r="H43" s="65">
        <v>72</v>
      </c>
      <c r="I43" s="65">
        <v>1</v>
      </c>
      <c r="J43" s="65">
        <v>153</v>
      </c>
      <c r="K43" s="65">
        <v>141</v>
      </c>
      <c r="L43" s="65">
        <v>12</v>
      </c>
      <c r="M43" s="30"/>
    </row>
    <row r="44" spans="2:13" x14ac:dyDescent="0.25">
      <c r="B44" s="34"/>
      <c r="C44" s="52">
        <v>2009</v>
      </c>
      <c r="D44" s="65">
        <v>82</v>
      </c>
      <c r="E44" s="65">
        <v>79</v>
      </c>
      <c r="F44" s="65">
        <v>3</v>
      </c>
      <c r="G44" s="65">
        <v>86</v>
      </c>
      <c r="H44" s="65">
        <v>68</v>
      </c>
      <c r="I44" s="65">
        <v>18</v>
      </c>
      <c r="J44" s="65">
        <v>168</v>
      </c>
      <c r="K44" s="65">
        <v>147</v>
      </c>
      <c r="L44" s="65">
        <v>21</v>
      </c>
      <c r="M44" s="30"/>
    </row>
    <row r="45" spans="2:13" x14ac:dyDescent="0.25">
      <c r="B45" s="34"/>
      <c r="C45" s="52">
        <v>2010</v>
      </c>
      <c r="D45" s="65">
        <v>68</v>
      </c>
      <c r="E45" s="65">
        <v>77</v>
      </c>
      <c r="F45" s="65">
        <v>-9</v>
      </c>
      <c r="G45" s="65">
        <v>68</v>
      </c>
      <c r="H45" s="65">
        <v>70</v>
      </c>
      <c r="I45" s="65">
        <v>-2</v>
      </c>
      <c r="J45" s="65">
        <v>136</v>
      </c>
      <c r="K45" s="65">
        <v>147</v>
      </c>
      <c r="L45" s="65">
        <v>-11</v>
      </c>
      <c r="M45" s="30"/>
    </row>
    <row r="46" spans="2:13" x14ac:dyDescent="0.25">
      <c r="B46" s="34"/>
      <c r="C46" s="52">
        <v>2011</v>
      </c>
      <c r="D46" s="65">
        <v>84</v>
      </c>
      <c r="E46" s="65">
        <v>92</v>
      </c>
      <c r="F46" s="65">
        <v>-8</v>
      </c>
      <c r="G46" s="65">
        <v>76</v>
      </c>
      <c r="H46" s="65">
        <v>65</v>
      </c>
      <c r="I46" s="65">
        <v>11</v>
      </c>
      <c r="J46" s="65">
        <v>160</v>
      </c>
      <c r="K46" s="65">
        <v>157</v>
      </c>
      <c r="L46" s="65">
        <v>3</v>
      </c>
      <c r="M46" s="30"/>
    </row>
    <row r="47" spans="2:13" x14ac:dyDescent="0.25">
      <c r="B47" s="34"/>
      <c r="C47" s="52">
        <v>2012</v>
      </c>
      <c r="D47" s="65">
        <v>64</v>
      </c>
      <c r="E47" s="65">
        <v>58</v>
      </c>
      <c r="F47" s="65">
        <v>6</v>
      </c>
      <c r="G47" s="65">
        <v>63</v>
      </c>
      <c r="H47" s="65">
        <v>77</v>
      </c>
      <c r="I47" s="65">
        <v>-14</v>
      </c>
      <c r="J47" s="65">
        <v>127</v>
      </c>
      <c r="K47" s="65">
        <v>135</v>
      </c>
      <c r="L47" s="65">
        <v>-8</v>
      </c>
      <c r="M47" s="30"/>
    </row>
    <row r="48" spans="2:13" x14ac:dyDescent="0.25">
      <c r="B48" s="34"/>
      <c r="C48" s="52">
        <v>2013</v>
      </c>
      <c r="D48" s="65">
        <v>66</v>
      </c>
      <c r="E48" s="65">
        <v>77</v>
      </c>
      <c r="F48" s="65">
        <v>-11</v>
      </c>
      <c r="G48" s="65">
        <v>73</v>
      </c>
      <c r="H48" s="65">
        <v>58</v>
      </c>
      <c r="I48" s="65">
        <v>15</v>
      </c>
      <c r="J48" s="65">
        <v>139</v>
      </c>
      <c r="K48" s="65">
        <v>135</v>
      </c>
      <c r="L48" s="65">
        <v>4</v>
      </c>
      <c r="M48" s="30"/>
    </row>
    <row r="49" spans="2:13" x14ac:dyDescent="0.25">
      <c r="B49" s="34"/>
      <c r="C49" s="52">
        <v>2014</v>
      </c>
      <c r="D49" s="65">
        <v>84</v>
      </c>
      <c r="E49" s="65">
        <v>72</v>
      </c>
      <c r="F49" s="65">
        <v>12</v>
      </c>
      <c r="G49" s="65">
        <v>73</v>
      </c>
      <c r="H49" s="65">
        <v>66</v>
      </c>
      <c r="I49" s="65">
        <v>7</v>
      </c>
      <c r="J49" s="65">
        <v>157</v>
      </c>
      <c r="K49" s="65">
        <v>138</v>
      </c>
      <c r="L49" s="65">
        <v>19</v>
      </c>
      <c r="M49" s="30"/>
    </row>
    <row r="50" spans="2:13" x14ac:dyDescent="0.25">
      <c r="B50" s="34"/>
      <c r="C50" s="52">
        <v>2015</v>
      </c>
      <c r="D50" s="65">
        <v>71</v>
      </c>
      <c r="E50" s="65">
        <v>67</v>
      </c>
      <c r="F50" s="65">
        <v>4</v>
      </c>
      <c r="G50" s="65">
        <v>58</v>
      </c>
      <c r="H50" s="65">
        <v>66</v>
      </c>
      <c r="I50" s="65">
        <v>-8</v>
      </c>
      <c r="J50" s="65">
        <v>129</v>
      </c>
      <c r="K50" s="65">
        <v>133</v>
      </c>
      <c r="L50" s="65">
        <v>-4</v>
      </c>
      <c r="M50" s="30"/>
    </row>
    <row r="51" spans="2:13" x14ac:dyDescent="0.25">
      <c r="B51" s="34"/>
      <c r="C51" s="52">
        <v>2016</v>
      </c>
      <c r="D51" s="65">
        <v>90</v>
      </c>
      <c r="E51" s="65">
        <v>67</v>
      </c>
      <c r="F51" s="65">
        <v>23</v>
      </c>
      <c r="G51" s="65">
        <v>65</v>
      </c>
      <c r="H51" s="65">
        <v>73</v>
      </c>
      <c r="I51" s="65">
        <v>-8</v>
      </c>
      <c r="J51" s="65">
        <v>155</v>
      </c>
      <c r="K51" s="65">
        <v>140</v>
      </c>
      <c r="L51" s="65">
        <v>15</v>
      </c>
      <c r="M51" s="30"/>
    </row>
    <row r="52" spans="2:13" x14ac:dyDescent="0.25">
      <c r="B52" s="34"/>
      <c r="C52" s="52">
        <v>2017</v>
      </c>
      <c r="D52" s="65">
        <v>70</v>
      </c>
      <c r="E52" s="65">
        <v>73</v>
      </c>
      <c r="F52" s="65">
        <v>-3</v>
      </c>
      <c r="G52" s="65">
        <v>77</v>
      </c>
      <c r="H52" s="65">
        <v>83</v>
      </c>
      <c r="I52" s="65">
        <v>-6</v>
      </c>
      <c r="J52" s="65">
        <v>147</v>
      </c>
      <c r="K52" s="65">
        <v>156</v>
      </c>
      <c r="L52" s="65">
        <v>-9</v>
      </c>
      <c r="M52" s="30"/>
    </row>
    <row r="53" spans="2:13" x14ac:dyDescent="0.25">
      <c r="B53" s="34"/>
      <c r="C53" s="52">
        <v>2018</v>
      </c>
      <c r="D53" s="65">
        <v>85</v>
      </c>
      <c r="E53" s="65">
        <v>79</v>
      </c>
      <c r="F53" s="65">
        <v>6</v>
      </c>
      <c r="G53" s="65">
        <v>68</v>
      </c>
      <c r="H53" s="65">
        <v>74</v>
      </c>
      <c r="I53" s="65">
        <v>-6</v>
      </c>
      <c r="J53" s="65">
        <v>153</v>
      </c>
      <c r="K53" s="65">
        <v>153</v>
      </c>
      <c r="L53" s="65">
        <v>0</v>
      </c>
      <c r="M53" s="30"/>
    </row>
    <row r="54" spans="2:13" x14ac:dyDescent="0.25">
      <c r="B54" s="34"/>
      <c r="C54" s="52">
        <v>2019</v>
      </c>
      <c r="D54" s="65">
        <v>66</v>
      </c>
      <c r="E54" s="65">
        <v>69</v>
      </c>
      <c r="F54" s="65">
        <v>-3</v>
      </c>
      <c r="G54" s="65">
        <v>63</v>
      </c>
      <c r="H54" s="65">
        <v>63</v>
      </c>
      <c r="I54" s="65">
        <v>0</v>
      </c>
      <c r="J54" s="65">
        <v>129</v>
      </c>
      <c r="K54" s="65">
        <v>132</v>
      </c>
      <c r="L54" s="65">
        <v>-3</v>
      </c>
      <c r="M54" s="30"/>
    </row>
    <row r="55" spans="2:13" x14ac:dyDescent="0.25">
      <c r="B55" s="34"/>
      <c r="C55" s="56">
        <v>2020</v>
      </c>
      <c r="D55" s="65">
        <v>74</v>
      </c>
      <c r="E55" s="65">
        <v>73</v>
      </c>
      <c r="F55" s="65">
        <v>1</v>
      </c>
      <c r="G55" s="65">
        <v>64</v>
      </c>
      <c r="H55" s="65">
        <v>88</v>
      </c>
      <c r="I55" s="65">
        <v>-24</v>
      </c>
      <c r="J55" s="65">
        <v>138</v>
      </c>
      <c r="K55" s="65">
        <v>161</v>
      </c>
      <c r="L55" s="65">
        <v>-23</v>
      </c>
      <c r="M55" s="30"/>
    </row>
    <row r="56" spans="2:13" x14ac:dyDescent="0.25">
      <c r="B56" s="3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30"/>
    </row>
    <row r="57" spans="2:13" x14ac:dyDescent="0.25">
      <c r="B57" s="66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50"/>
    </row>
    <row r="58" spans="2:13" ht="15.75" thickBot="1" x14ac:dyDescent="0.3"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</row>
  </sheetData>
  <sheetProtection algorithmName="SHA-512" hashValue="3NmOFlP6OdOt2n+gXxO5BmzFkttboKVHxfMJd/PVFfQkFk2CCbeGvqjETspM70VJdrjmHLy/juwBJUBbcwYhZQ==" saltValue="geVafUVHiiEKDc0hXbFS6A==" spinCount="100000" sheet="1" objects="1" scenarios="1" selectLockedCells="1" selectUnlockedCells="1"/>
  <mergeCells count="12">
    <mergeCell ref="B2:M2"/>
    <mergeCell ref="B3:M3"/>
    <mergeCell ref="J38:L38"/>
    <mergeCell ref="C38:C39"/>
    <mergeCell ref="D38:F38"/>
    <mergeCell ref="G38:I38"/>
    <mergeCell ref="B36:M36"/>
    <mergeCell ref="D5:M5"/>
    <mergeCell ref="D7:M7"/>
    <mergeCell ref="D8:M8"/>
    <mergeCell ref="D9:M9"/>
    <mergeCell ref="D6:M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2"/>
  <sheetViews>
    <sheetView zoomScale="90" zoomScaleNormal="90" zoomScaleSheetLayoutView="50" workbookViewId="0">
      <selection activeCell="B48" sqref="B48:I48"/>
    </sheetView>
  </sheetViews>
  <sheetFormatPr baseColWidth="10" defaultColWidth="9.140625" defaultRowHeight="15" x14ac:dyDescent="0.25"/>
  <cols>
    <col min="1" max="3" width="9.140625" style="68"/>
    <col min="4" max="4" width="48.85546875" style="68" customWidth="1"/>
    <col min="5" max="5" width="20.7109375" style="68" customWidth="1"/>
    <col min="6" max="6" width="18.42578125" style="68" customWidth="1"/>
    <col min="7" max="7" width="15" style="68" customWidth="1"/>
    <col min="8" max="8" width="19.7109375" style="68" customWidth="1"/>
    <col min="9" max="259" width="9.140625" style="68"/>
    <col min="260" max="260" width="33.7109375" style="68" customWidth="1"/>
    <col min="261" max="261" width="14.140625" style="68" customWidth="1"/>
    <col min="262" max="263" width="9.140625" style="68" customWidth="1"/>
    <col min="264" max="264" width="12.42578125" style="68" customWidth="1"/>
    <col min="265" max="515" width="9.140625" style="68"/>
    <col min="516" max="516" width="33.7109375" style="68" customWidth="1"/>
    <col min="517" max="517" width="14.140625" style="68" customWidth="1"/>
    <col min="518" max="519" width="9.140625" style="68" customWidth="1"/>
    <col min="520" max="520" width="12.42578125" style="68" customWidth="1"/>
    <col min="521" max="771" width="9.140625" style="68"/>
    <col min="772" max="772" width="33.7109375" style="68" customWidth="1"/>
    <col min="773" max="773" width="14.140625" style="68" customWidth="1"/>
    <col min="774" max="775" width="9.140625" style="68" customWidth="1"/>
    <col min="776" max="776" width="12.42578125" style="68" customWidth="1"/>
    <col min="777" max="1027" width="9.140625" style="68"/>
    <col min="1028" max="1028" width="33.7109375" style="68" customWidth="1"/>
    <col min="1029" max="1029" width="14.140625" style="68" customWidth="1"/>
    <col min="1030" max="1031" width="9.140625" style="68" customWidth="1"/>
    <col min="1032" max="1032" width="12.42578125" style="68" customWidth="1"/>
    <col min="1033" max="1283" width="9.140625" style="68"/>
    <col min="1284" max="1284" width="33.7109375" style="68" customWidth="1"/>
    <col min="1285" max="1285" width="14.140625" style="68" customWidth="1"/>
    <col min="1286" max="1287" width="9.140625" style="68" customWidth="1"/>
    <col min="1288" max="1288" width="12.42578125" style="68" customWidth="1"/>
    <col min="1289" max="1539" width="9.140625" style="68"/>
    <col min="1540" max="1540" width="33.7109375" style="68" customWidth="1"/>
    <col min="1541" max="1541" width="14.140625" style="68" customWidth="1"/>
    <col min="1542" max="1543" width="9.140625" style="68" customWidth="1"/>
    <col min="1544" max="1544" width="12.42578125" style="68" customWidth="1"/>
    <col min="1545" max="1795" width="9.140625" style="68"/>
    <col min="1796" max="1796" width="33.7109375" style="68" customWidth="1"/>
    <col min="1797" max="1797" width="14.140625" style="68" customWidth="1"/>
    <col min="1798" max="1799" width="9.140625" style="68" customWidth="1"/>
    <col min="1800" max="1800" width="12.42578125" style="68" customWidth="1"/>
    <col min="1801" max="2051" width="9.140625" style="68"/>
    <col min="2052" max="2052" width="33.7109375" style="68" customWidth="1"/>
    <col min="2053" max="2053" width="14.140625" style="68" customWidth="1"/>
    <col min="2054" max="2055" width="9.140625" style="68" customWidth="1"/>
    <col min="2056" max="2056" width="12.42578125" style="68" customWidth="1"/>
    <col min="2057" max="2307" width="9.140625" style="68"/>
    <col min="2308" max="2308" width="33.7109375" style="68" customWidth="1"/>
    <col min="2309" max="2309" width="14.140625" style="68" customWidth="1"/>
    <col min="2310" max="2311" width="9.140625" style="68" customWidth="1"/>
    <col min="2312" max="2312" width="12.42578125" style="68" customWidth="1"/>
    <col min="2313" max="2563" width="9.140625" style="68"/>
    <col min="2564" max="2564" width="33.7109375" style="68" customWidth="1"/>
    <col min="2565" max="2565" width="14.140625" style="68" customWidth="1"/>
    <col min="2566" max="2567" width="9.140625" style="68" customWidth="1"/>
    <col min="2568" max="2568" width="12.42578125" style="68" customWidth="1"/>
    <col min="2569" max="2819" width="9.140625" style="68"/>
    <col min="2820" max="2820" width="33.7109375" style="68" customWidth="1"/>
    <col min="2821" max="2821" width="14.140625" style="68" customWidth="1"/>
    <col min="2822" max="2823" width="9.140625" style="68" customWidth="1"/>
    <col min="2824" max="2824" width="12.42578125" style="68" customWidth="1"/>
    <col min="2825" max="3075" width="9.140625" style="68"/>
    <col min="3076" max="3076" width="33.7109375" style="68" customWidth="1"/>
    <col min="3077" max="3077" width="14.140625" style="68" customWidth="1"/>
    <col min="3078" max="3079" width="9.140625" style="68" customWidth="1"/>
    <col min="3080" max="3080" width="12.42578125" style="68" customWidth="1"/>
    <col min="3081" max="3331" width="9.140625" style="68"/>
    <col min="3332" max="3332" width="33.7109375" style="68" customWidth="1"/>
    <col min="3333" max="3333" width="14.140625" style="68" customWidth="1"/>
    <col min="3334" max="3335" width="9.140625" style="68" customWidth="1"/>
    <col min="3336" max="3336" width="12.42578125" style="68" customWidth="1"/>
    <col min="3337" max="3587" width="9.140625" style="68"/>
    <col min="3588" max="3588" width="33.7109375" style="68" customWidth="1"/>
    <col min="3589" max="3589" width="14.140625" style="68" customWidth="1"/>
    <col min="3590" max="3591" width="9.140625" style="68" customWidth="1"/>
    <col min="3592" max="3592" width="12.42578125" style="68" customWidth="1"/>
    <col min="3593" max="3843" width="9.140625" style="68"/>
    <col min="3844" max="3844" width="33.7109375" style="68" customWidth="1"/>
    <col min="3845" max="3845" width="14.140625" style="68" customWidth="1"/>
    <col min="3846" max="3847" width="9.140625" style="68" customWidth="1"/>
    <col min="3848" max="3848" width="12.42578125" style="68" customWidth="1"/>
    <col min="3849" max="4099" width="9.140625" style="68"/>
    <col min="4100" max="4100" width="33.7109375" style="68" customWidth="1"/>
    <col min="4101" max="4101" width="14.140625" style="68" customWidth="1"/>
    <col min="4102" max="4103" width="9.140625" style="68" customWidth="1"/>
    <col min="4104" max="4104" width="12.42578125" style="68" customWidth="1"/>
    <col min="4105" max="4355" width="9.140625" style="68"/>
    <col min="4356" max="4356" width="33.7109375" style="68" customWidth="1"/>
    <col min="4357" max="4357" width="14.140625" style="68" customWidth="1"/>
    <col min="4358" max="4359" width="9.140625" style="68" customWidth="1"/>
    <col min="4360" max="4360" width="12.42578125" style="68" customWidth="1"/>
    <col min="4361" max="4611" width="9.140625" style="68"/>
    <col min="4612" max="4612" width="33.7109375" style="68" customWidth="1"/>
    <col min="4613" max="4613" width="14.140625" style="68" customWidth="1"/>
    <col min="4614" max="4615" width="9.140625" style="68" customWidth="1"/>
    <col min="4616" max="4616" width="12.42578125" style="68" customWidth="1"/>
    <col min="4617" max="4867" width="9.140625" style="68"/>
    <col min="4868" max="4868" width="33.7109375" style="68" customWidth="1"/>
    <col min="4869" max="4869" width="14.140625" style="68" customWidth="1"/>
    <col min="4870" max="4871" width="9.140625" style="68" customWidth="1"/>
    <col min="4872" max="4872" width="12.42578125" style="68" customWidth="1"/>
    <col min="4873" max="5123" width="9.140625" style="68"/>
    <col min="5124" max="5124" width="33.7109375" style="68" customWidth="1"/>
    <col min="5125" max="5125" width="14.140625" style="68" customWidth="1"/>
    <col min="5126" max="5127" width="9.140625" style="68" customWidth="1"/>
    <col min="5128" max="5128" width="12.42578125" style="68" customWidth="1"/>
    <col min="5129" max="5379" width="9.140625" style="68"/>
    <col min="5380" max="5380" width="33.7109375" style="68" customWidth="1"/>
    <col min="5381" max="5381" width="14.140625" style="68" customWidth="1"/>
    <col min="5382" max="5383" width="9.140625" style="68" customWidth="1"/>
    <col min="5384" max="5384" width="12.42578125" style="68" customWidth="1"/>
    <col min="5385" max="5635" width="9.140625" style="68"/>
    <col min="5636" max="5636" width="33.7109375" style="68" customWidth="1"/>
    <col min="5637" max="5637" width="14.140625" style="68" customWidth="1"/>
    <col min="5638" max="5639" width="9.140625" style="68" customWidth="1"/>
    <col min="5640" max="5640" width="12.42578125" style="68" customWidth="1"/>
    <col min="5641" max="5891" width="9.140625" style="68"/>
    <col min="5892" max="5892" width="33.7109375" style="68" customWidth="1"/>
    <col min="5893" max="5893" width="14.140625" style="68" customWidth="1"/>
    <col min="5894" max="5895" width="9.140625" style="68" customWidth="1"/>
    <col min="5896" max="5896" width="12.42578125" style="68" customWidth="1"/>
    <col min="5897" max="6147" width="9.140625" style="68"/>
    <col min="6148" max="6148" width="33.7109375" style="68" customWidth="1"/>
    <col min="6149" max="6149" width="14.140625" style="68" customWidth="1"/>
    <col min="6150" max="6151" width="9.140625" style="68" customWidth="1"/>
    <col min="6152" max="6152" width="12.42578125" style="68" customWidth="1"/>
    <col min="6153" max="6403" width="9.140625" style="68"/>
    <col min="6404" max="6404" width="33.7109375" style="68" customWidth="1"/>
    <col min="6405" max="6405" width="14.140625" style="68" customWidth="1"/>
    <col min="6406" max="6407" width="9.140625" style="68" customWidth="1"/>
    <col min="6408" max="6408" width="12.42578125" style="68" customWidth="1"/>
    <col min="6409" max="6659" width="9.140625" style="68"/>
    <col min="6660" max="6660" width="33.7109375" style="68" customWidth="1"/>
    <col min="6661" max="6661" width="14.140625" style="68" customWidth="1"/>
    <col min="6662" max="6663" width="9.140625" style="68" customWidth="1"/>
    <col min="6664" max="6664" width="12.42578125" style="68" customWidth="1"/>
    <col min="6665" max="6915" width="9.140625" style="68"/>
    <col min="6916" max="6916" width="33.7109375" style="68" customWidth="1"/>
    <col min="6917" max="6917" width="14.140625" style="68" customWidth="1"/>
    <col min="6918" max="6919" width="9.140625" style="68" customWidth="1"/>
    <col min="6920" max="6920" width="12.42578125" style="68" customWidth="1"/>
    <col min="6921" max="7171" width="9.140625" style="68"/>
    <col min="7172" max="7172" width="33.7109375" style="68" customWidth="1"/>
    <col min="7173" max="7173" width="14.140625" style="68" customWidth="1"/>
    <col min="7174" max="7175" width="9.140625" style="68" customWidth="1"/>
    <col min="7176" max="7176" width="12.42578125" style="68" customWidth="1"/>
    <col min="7177" max="7427" width="9.140625" style="68"/>
    <col min="7428" max="7428" width="33.7109375" style="68" customWidth="1"/>
    <col min="7429" max="7429" width="14.140625" style="68" customWidth="1"/>
    <col min="7430" max="7431" width="9.140625" style="68" customWidth="1"/>
    <col min="7432" max="7432" width="12.42578125" style="68" customWidth="1"/>
    <col min="7433" max="7683" width="9.140625" style="68"/>
    <col min="7684" max="7684" width="33.7109375" style="68" customWidth="1"/>
    <col min="7685" max="7685" width="14.140625" style="68" customWidth="1"/>
    <col min="7686" max="7687" width="9.140625" style="68" customWidth="1"/>
    <col min="7688" max="7688" width="12.42578125" style="68" customWidth="1"/>
    <col min="7689" max="7939" width="9.140625" style="68"/>
    <col min="7940" max="7940" width="33.7109375" style="68" customWidth="1"/>
    <col min="7941" max="7941" width="14.140625" style="68" customWidth="1"/>
    <col min="7942" max="7943" width="9.140625" style="68" customWidth="1"/>
    <col min="7944" max="7944" width="12.42578125" style="68" customWidth="1"/>
    <col min="7945" max="8195" width="9.140625" style="68"/>
    <col min="8196" max="8196" width="33.7109375" style="68" customWidth="1"/>
    <col min="8197" max="8197" width="14.140625" style="68" customWidth="1"/>
    <col min="8198" max="8199" width="9.140625" style="68" customWidth="1"/>
    <col min="8200" max="8200" width="12.42578125" style="68" customWidth="1"/>
    <col min="8201" max="8451" width="9.140625" style="68"/>
    <col min="8452" max="8452" width="33.7109375" style="68" customWidth="1"/>
    <col min="8453" max="8453" width="14.140625" style="68" customWidth="1"/>
    <col min="8454" max="8455" width="9.140625" style="68" customWidth="1"/>
    <col min="8456" max="8456" width="12.42578125" style="68" customWidth="1"/>
    <col min="8457" max="8707" width="9.140625" style="68"/>
    <col min="8708" max="8708" width="33.7109375" style="68" customWidth="1"/>
    <col min="8709" max="8709" width="14.140625" style="68" customWidth="1"/>
    <col min="8710" max="8711" width="9.140625" style="68" customWidth="1"/>
    <col min="8712" max="8712" width="12.42578125" style="68" customWidth="1"/>
    <col min="8713" max="8963" width="9.140625" style="68"/>
    <col min="8964" max="8964" width="33.7109375" style="68" customWidth="1"/>
    <col min="8965" max="8965" width="14.140625" style="68" customWidth="1"/>
    <col min="8966" max="8967" width="9.140625" style="68" customWidth="1"/>
    <col min="8968" max="8968" width="12.42578125" style="68" customWidth="1"/>
    <col min="8969" max="9219" width="9.140625" style="68"/>
    <col min="9220" max="9220" width="33.7109375" style="68" customWidth="1"/>
    <col min="9221" max="9221" width="14.140625" style="68" customWidth="1"/>
    <col min="9222" max="9223" width="9.140625" style="68" customWidth="1"/>
    <col min="9224" max="9224" width="12.42578125" style="68" customWidth="1"/>
    <col min="9225" max="9475" width="9.140625" style="68"/>
    <col min="9476" max="9476" width="33.7109375" style="68" customWidth="1"/>
    <col min="9477" max="9477" width="14.140625" style="68" customWidth="1"/>
    <col min="9478" max="9479" width="9.140625" style="68" customWidth="1"/>
    <col min="9480" max="9480" width="12.42578125" style="68" customWidth="1"/>
    <col min="9481" max="9731" width="9.140625" style="68"/>
    <col min="9732" max="9732" width="33.7109375" style="68" customWidth="1"/>
    <col min="9733" max="9733" width="14.140625" style="68" customWidth="1"/>
    <col min="9734" max="9735" width="9.140625" style="68" customWidth="1"/>
    <col min="9736" max="9736" width="12.42578125" style="68" customWidth="1"/>
    <col min="9737" max="9987" width="9.140625" style="68"/>
    <col min="9988" max="9988" width="33.7109375" style="68" customWidth="1"/>
    <col min="9989" max="9989" width="14.140625" style="68" customWidth="1"/>
    <col min="9990" max="9991" width="9.140625" style="68" customWidth="1"/>
    <col min="9992" max="9992" width="12.42578125" style="68" customWidth="1"/>
    <col min="9993" max="10243" width="9.140625" style="68"/>
    <col min="10244" max="10244" width="33.7109375" style="68" customWidth="1"/>
    <col min="10245" max="10245" width="14.140625" style="68" customWidth="1"/>
    <col min="10246" max="10247" width="9.140625" style="68" customWidth="1"/>
    <col min="10248" max="10248" width="12.42578125" style="68" customWidth="1"/>
    <col min="10249" max="10499" width="9.140625" style="68"/>
    <col min="10500" max="10500" width="33.7109375" style="68" customWidth="1"/>
    <col min="10501" max="10501" width="14.140625" style="68" customWidth="1"/>
    <col min="10502" max="10503" width="9.140625" style="68" customWidth="1"/>
    <col min="10504" max="10504" width="12.42578125" style="68" customWidth="1"/>
    <col min="10505" max="10755" width="9.140625" style="68"/>
    <col min="10756" max="10756" width="33.7109375" style="68" customWidth="1"/>
    <col min="10757" max="10757" width="14.140625" style="68" customWidth="1"/>
    <col min="10758" max="10759" width="9.140625" style="68" customWidth="1"/>
    <col min="10760" max="10760" width="12.42578125" style="68" customWidth="1"/>
    <col min="10761" max="11011" width="9.140625" style="68"/>
    <col min="11012" max="11012" width="33.7109375" style="68" customWidth="1"/>
    <col min="11013" max="11013" width="14.140625" style="68" customWidth="1"/>
    <col min="11014" max="11015" width="9.140625" style="68" customWidth="1"/>
    <col min="11016" max="11016" width="12.42578125" style="68" customWidth="1"/>
    <col min="11017" max="11267" width="9.140625" style="68"/>
    <col min="11268" max="11268" width="33.7109375" style="68" customWidth="1"/>
    <col min="11269" max="11269" width="14.140625" style="68" customWidth="1"/>
    <col min="11270" max="11271" width="9.140625" style="68" customWidth="1"/>
    <col min="11272" max="11272" width="12.42578125" style="68" customWidth="1"/>
    <col min="11273" max="11523" width="9.140625" style="68"/>
    <col min="11524" max="11524" width="33.7109375" style="68" customWidth="1"/>
    <col min="11525" max="11525" width="14.140625" style="68" customWidth="1"/>
    <col min="11526" max="11527" width="9.140625" style="68" customWidth="1"/>
    <col min="11528" max="11528" width="12.42578125" style="68" customWidth="1"/>
    <col min="11529" max="11779" width="9.140625" style="68"/>
    <col min="11780" max="11780" width="33.7109375" style="68" customWidth="1"/>
    <col min="11781" max="11781" width="14.140625" style="68" customWidth="1"/>
    <col min="11782" max="11783" width="9.140625" style="68" customWidth="1"/>
    <col min="11784" max="11784" width="12.42578125" style="68" customWidth="1"/>
    <col min="11785" max="12035" width="9.140625" style="68"/>
    <col min="12036" max="12036" width="33.7109375" style="68" customWidth="1"/>
    <col min="12037" max="12037" width="14.140625" style="68" customWidth="1"/>
    <col min="12038" max="12039" width="9.140625" style="68" customWidth="1"/>
    <col min="12040" max="12040" width="12.42578125" style="68" customWidth="1"/>
    <col min="12041" max="12291" width="9.140625" style="68"/>
    <col min="12292" max="12292" width="33.7109375" style="68" customWidth="1"/>
    <col min="12293" max="12293" width="14.140625" style="68" customWidth="1"/>
    <col min="12294" max="12295" width="9.140625" style="68" customWidth="1"/>
    <col min="12296" max="12296" width="12.42578125" style="68" customWidth="1"/>
    <col min="12297" max="12547" width="9.140625" style="68"/>
    <col min="12548" max="12548" width="33.7109375" style="68" customWidth="1"/>
    <col min="12549" max="12549" width="14.140625" style="68" customWidth="1"/>
    <col min="12550" max="12551" width="9.140625" style="68" customWidth="1"/>
    <col min="12552" max="12552" width="12.42578125" style="68" customWidth="1"/>
    <col min="12553" max="12803" width="9.140625" style="68"/>
    <col min="12804" max="12804" width="33.7109375" style="68" customWidth="1"/>
    <col min="12805" max="12805" width="14.140625" style="68" customWidth="1"/>
    <col min="12806" max="12807" width="9.140625" style="68" customWidth="1"/>
    <col min="12808" max="12808" width="12.42578125" style="68" customWidth="1"/>
    <col min="12809" max="13059" width="9.140625" style="68"/>
    <col min="13060" max="13060" width="33.7109375" style="68" customWidth="1"/>
    <col min="13061" max="13061" width="14.140625" style="68" customWidth="1"/>
    <col min="13062" max="13063" width="9.140625" style="68" customWidth="1"/>
    <col min="13064" max="13064" width="12.42578125" style="68" customWidth="1"/>
    <col min="13065" max="13315" width="9.140625" style="68"/>
    <col min="13316" max="13316" width="33.7109375" style="68" customWidth="1"/>
    <col min="13317" max="13317" width="14.140625" style="68" customWidth="1"/>
    <col min="13318" max="13319" width="9.140625" style="68" customWidth="1"/>
    <col min="13320" max="13320" width="12.42578125" style="68" customWidth="1"/>
    <col min="13321" max="13571" width="9.140625" style="68"/>
    <col min="13572" max="13572" width="33.7109375" style="68" customWidth="1"/>
    <col min="13573" max="13573" width="14.140625" style="68" customWidth="1"/>
    <col min="13574" max="13575" width="9.140625" style="68" customWidth="1"/>
    <col min="13576" max="13576" width="12.42578125" style="68" customWidth="1"/>
    <col min="13577" max="13827" width="9.140625" style="68"/>
    <col min="13828" max="13828" width="33.7109375" style="68" customWidth="1"/>
    <col min="13829" max="13829" width="14.140625" style="68" customWidth="1"/>
    <col min="13830" max="13831" width="9.140625" style="68" customWidth="1"/>
    <col min="13832" max="13832" width="12.42578125" style="68" customWidth="1"/>
    <col min="13833" max="14083" width="9.140625" style="68"/>
    <col min="14084" max="14084" width="33.7109375" style="68" customWidth="1"/>
    <col min="14085" max="14085" width="14.140625" style="68" customWidth="1"/>
    <col min="14086" max="14087" width="9.140625" style="68" customWidth="1"/>
    <col min="14088" max="14088" width="12.42578125" style="68" customWidth="1"/>
    <col min="14089" max="14339" width="9.140625" style="68"/>
    <col min="14340" max="14340" width="33.7109375" style="68" customWidth="1"/>
    <col min="14341" max="14341" width="14.140625" style="68" customWidth="1"/>
    <col min="14342" max="14343" width="9.140625" style="68" customWidth="1"/>
    <col min="14344" max="14344" width="12.42578125" style="68" customWidth="1"/>
    <col min="14345" max="14595" width="9.140625" style="68"/>
    <col min="14596" max="14596" width="33.7109375" style="68" customWidth="1"/>
    <col min="14597" max="14597" width="14.140625" style="68" customWidth="1"/>
    <col min="14598" max="14599" width="9.140625" style="68" customWidth="1"/>
    <col min="14600" max="14600" width="12.42578125" style="68" customWidth="1"/>
    <col min="14601" max="14851" width="9.140625" style="68"/>
    <col min="14852" max="14852" width="33.7109375" style="68" customWidth="1"/>
    <col min="14853" max="14853" width="14.140625" style="68" customWidth="1"/>
    <col min="14854" max="14855" width="9.140625" style="68" customWidth="1"/>
    <col min="14856" max="14856" width="12.42578125" style="68" customWidth="1"/>
    <col min="14857" max="15107" width="9.140625" style="68"/>
    <col min="15108" max="15108" width="33.7109375" style="68" customWidth="1"/>
    <col min="15109" max="15109" width="14.140625" style="68" customWidth="1"/>
    <col min="15110" max="15111" width="9.140625" style="68" customWidth="1"/>
    <col min="15112" max="15112" width="12.42578125" style="68" customWidth="1"/>
    <col min="15113" max="15363" width="9.140625" style="68"/>
    <col min="15364" max="15364" width="33.7109375" style="68" customWidth="1"/>
    <col min="15365" max="15365" width="14.140625" style="68" customWidth="1"/>
    <col min="15366" max="15367" width="9.140625" style="68" customWidth="1"/>
    <col min="15368" max="15368" width="12.42578125" style="68" customWidth="1"/>
    <col min="15369" max="15619" width="9.140625" style="68"/>
    <col min="15620" max="15620" width="33.7109375" style="68" customWidth="1"/>
    <col min="15621" max="15621" width="14.140625" style="68" customWidth="1"/>
    <col min="15622" max="15623" width="9.140625" style="68" customWidth="1"/>
    <col min="15624" max="15624" width="12.42578125" style="68" customWidth="1"/>
    <col min="15625" max="15875" width="9.140625" style="68"/>
    <col min="15876" max="15876" width="33.7109375" style="68" customWidth="1"/>
    <col min="15877" max="15877" width="14.140625" style="68" customWidth="1"/>
    <col min="15878" max="15879" width="9.140625" style="68" customWidth="1"/>
    <col min="15880" max="15880" width="12.42578125" style="68" customWidth="1"/>
    <col min="15881" max="16131" width="9.140625" style="68"/>
    <col min="16132" max="16132" width="33.7109375" style="68" customWidth="1"/>
    <col min="16133" max="16133" width="14.140625" style="68" customWidth="1"/>
    <col min="16134" max="16135" width="9.140625" style="68" customWidth="1"/>
    <col min="16136" max="16136" width="12.42578125" style="68" customWidth="1"/>
    <col min="16137" max="16384" width="9.140625" style="68"/>
  </cols>
  <sheetData>
    <row r="1" spans="2:9" ht="15.75" thickBot="1" x14ac:dyDescent="0.3"/>
    <row r="2" spans="2:9" ht="15" customHeight="1" x14ac:dyDescent="0.3">
      <c r="B2" s="146" t="s">
        <v>154</v>
      </c>
      <c r="C2" s="147"/>
      <c r="D2" s="147"/>
      <c r="E2" s="147"/>
      <c r="F2" s="147"/>
      <c r="G2" s="147"/>
      <c r="H2" s="147"/>
      <c r="I2" s="148"/>
    </row>
    <row r="3" spans="2:9" ht="15" customHeight="1" x14ac:dyDescent="0.25">
      <c r="B3" s="149" t="s">
        <v>176</v>
      </c>
      <c r="C3" s="150"/>
      <c r="D3" s="150"/>
      <c r="E3" s="150"/>
      <c r="F3" s="150"/>
      <c r="G3" s="150"/>
      <c r="H3" s="150"/>
      <c r="I3" s="151"/>
    </row>
    <row r="4" spans="2:9" x14ac:dyDescent="0.25">
      <c r="B4" s="69"/>
      <c r="C4" s="70"/>
      <c r="D4" s="70"/>
      <c r="E4" s="70"/>
      <c r="F4" s="70"/>
      <c r="G4" s="70"/>
      <c r="H4" s="70"/>
      <c r="I4" s="71"/>
    </row>
    <row r="5" spans="2:9" ht="15" customHeight="1" x14ac:dyDescent="0.25">
      <c r="B5" s="72"/>
      <c r="C5" s="43" t="s">
        <v>170</v>
      </c>
      <c r="D5" s="182" t="s">
        <v>145</v>
      </c>
      <c r="E5" s="182"/>
      <c r="F5" s="182"/>
      <c r="G5" s="182"/>
      <c r="H5" s="182"/>
      <c r="I5" s="183"/>
    </row>
    <row r="6" spans="2:9" x14ac:dyDescent="0.25">
      <c r="B6" s="72"/>
      <c r="C6" s="44" t="s">
        <v>171</v>
      </c>
      <c r="D6" s="186" t="s">
        <v>184</v>
      </c>
      <c r="E6" s="186"/>
      <c r="F6" s="186"/>
      <c r="G6" s="186"/>
      <c r="H6" s="186"/>
      <c r="I6" s="187"/>
    </row>
    <row r="7" spans="2:9" x14ac:dyDescent="0.25">
      <c r="B7" s="73"/>
      <c r="C7" s="74" t="s">
        <v>172</v>
      </c>
      <c r="D7" s="186" t="s">
        <v>173</v>
      </c>
      <c r="E7" s="186"/>
      <c r="F7" s="186"/>
      <c r="G7" s="186"/>
      <c r="H7" s="186"/>
      <c r="I7" s="187"/>
    </row>
    <row r="8" spans="2:9" x14ac:dyDescent="0.25">
      <c r="B8" s="73"/>
      <c r="C8" s="74" t="s">
        <v>174</v>
      </c>
      <c r="D8" s="186" t="s">
        <v>185</v>
      </c>
      <c r="E8" s="186"/>
      <c r="F8" s="186"/>
      <c r="G8" s="186"/>
      <c r="H8" s="186"/>
      <c r="I8" s="187"/>
    </row>
    <row r="9" spans="2:9" x14ac:dyDescent="0.25">
      <c r="B9" s="73"/>
      <c r="C9" s="74" t="s">
        <v>175</v>
      </c>
      <c r="D9" s="186" t="s">
        <v>166</v>
      </c>
      <c r="E9" s="186"/>
      <c r="F9" s="186"/>
      <c r="G9" s="186"/>
      <c r="H9" s="186"/>
      <c r="I9" s="187"/>
    </row>
    <row r="10" spans="2:9" x14ac:dyDescent="0.25">
      <c r="B10" s="34"/>
      <c r="C10" s="31"/>
      <c r="D10" s="31"/>
      <c r="E10" s="31"/>
      <c r="F10" s="31"/>
      <c r="G10" s="31"/>
      <c r="H10" s="31"/>
      <c r="I10" s="30"/>
    </row>
    <row r="11" spans="2:9" x14ac:dyDescent="0.25">
      <c r="B11" s="34"/>
      <c r="C11" s="31"/>
      <c r="D11" s="31"/>
      <c r="E11" s="31"/>
      <c r="F11" s="31"/>
      <c r="G11" s="31"/>
      <c r="H11" s="31"/>
      <c r="I11" s="30"/>
    </row>
    <row r="12" spans="2:9" x14ac:dyDescent="0.25">
      <c r="B12" s="34"/>
      <c r="C12" s="31"/>
      <c r="D12" s="31"/>
      <c r="E12" s="31"/>
      <c r="F12" s="31"/>
      <c r="G12" s="31"/>
      <c r="H12" s="31"/>
      <c r="I12" s="30"/>
    </row>
    <row r="13" spans="2:9" x14ac:dyDescent="0.25">
      <c r="B13" s="34"/>
      <c r="C13" s="31"/>
      <c r="D13" s="31"/>
      <c r="E13" s="31"/>
      <c r="F13" s="31"/>
      <c r="G13" s="31"/>
      <c r="H13" s="31"/>
      <c r="I13" s="30"/>
    </row>
    <row r="14" spans="2:9" x14ac:dyDescent="0.25">
      <c r="B14" s="34"/>
      <c r="C14" s="31"/>
      <c r="D14" s="31"/>
      <c r="E14" s="31"/>
      <c r="F14" s="31"/>
      <c r="G14" s="31"/>
      <c r="H14" s="31"/>
      <c r="I14" s="30"/>
    </row>
    <row r="15" spans="2:9" x14ac:dyDescent="0.25">
      <c r="B15" s="34"/>
      <c r="C15" s="31"/>
      <c r="D15" s="31"/>
      <c r="E15" s="31"/>
      <c r="F15" s="31"/>
      <c r="G15" s="31"/>
      <c r="H15" s="31"/>
      <c r="I15" s="30"/>
    </row>
    <row r="16" spans="2:9" x14ac:dyDescent="0.25">
      <c r="B16" s="34"/>
      <c r="C16" s="31"/>
      <c r="D16" s="31"/>
      <c r="E16" s="31"/>
      <c r="F16" s="31"/>
      <c r="G16" s="31"/>
      <c r="H16" s="31"/>
      <c r="I16" s="30"/>
    </row>
    <row r="17" spans="2:9" x14ac:dyDescent="0.25">
      <c r="B17" s="34"/>
      <c r="C17" s="31"/>
      <c r="D17" s="31"/>
      <c r="E17" s="31"/>
      <c r="F17" s="31"/>
      <c r="G17" s="31"/>
      <c r="H17" s="31"/>
      <c r="I17" s="30"/>
    </row>
    <row r="18" spans="2:9" x14ac:dyDescent="0.25">
      <c r="B18" s="34"/>
      <c r="C18" s="31"/>
      <c r="D18" s="31"/>
      <c r="E18" s="31"/>
      <c r="F18" s="31"/>
      <c r="G18" s="31"/>
      <c r="H18" s="31"/>
      <c r="I18" s="30"/>
    </row>
    <row r="19" spans="2:9" x14ac:dyDescent="0.25">
      <c r="B19" s="34"/>
      <c r="C19" s="31"/>
      <c r="D19" s="31"/>
      <c r="E19" s="31"/>
      <c r="F19" s="31"/>
      <c r="G19" s="31"/>
      <c r="H19" s="31"/>
      <c r="I19" s="30"/>
    </row>
    <row r="20" spans="2:9" x14ac:dyDescent="0.25">
      <c r="B20" s="34"/>
      <c r="C20" s="31"/>
      <c r="D20" s="31"/>
      <c r="E20" s="31"/>
      <c r="F20" s="31"/>
      <c r="G20" s="31"/>
      <c r="H20" s="31"/>
      <c r="I20" s="30"/>
    </row>
    <row r="21" spans="2:9" x14ac:dyDescent="0.25">
      <c r="B21" s="34"/>
      <c r="C21" s="31"/>
      <c r="D21" s="31"/>
      <c r="E21" s="31"/>
      <c r="F21" s="31"/>
      <c r="G21" s="31"/>
      <c r="H21" s="31"/>
      <c r="I21" s="30"/>
    </row>
    <row r="22" spans="2:9" x14ac:dyDescent="0.25">
      <c r="B22" s="34"/>
      <c r="C22" s="31"/>
      <c r="D22" s="31"/>
      <c r="E22" s="31"/>
      <c r="F22" s="31"/>
      <c r="G22" s="31"/>
      <c r="H22" s="31"/>
      <c r="I22" s="30"/>
    </row>
    <row r="23" spans="2:9" x14ac:dyDescent="0.25">
      <c r="B23" s="34"/>
      <c r="C23" s="31"/>
      <c r="D23" s="31"/>
      <c r="E23" s="31"/>
      <c r="F23" s="31"/>
      <c r="G23" s="31"/>
      <c r="H23" s="31"/>
      <c r="I23" s="30"/>
    </row>
    <row r="24" spans="2:9" x14ac:dyDescent="0.25">
      <c r="B24" s="34"/>
      <c r="C24" s="31"/>
      <c r="D24" s="31"/>
      <c r="E24" s="31"/>
      <c r="F24" s="31"/>
      <c r="G24" s="31"/>
      <c r="H24" s="31"/>
      <c r="I24" s="30"/>
    </row>
    <row r="25" spans="2:9" x14ac:dyDescent="0.25">
      <c r="B25" s="34"/>
      <c r="C25" s="31"/>
      <c r="D25" s="31"/>
      <c r="E25" s="31"/>
      <c r="F25" s="31"/>
      <c r="G25" s="31"/>
      <c r="H25" s="31"/>
      <c r="I25" s="30"/>
    </row>
    <row r="26" spans="2:9" x14ac:dyDescent="0.25">
      <c r="B26" s="34"/>
      <c r="C26" s="31"/>
      <c r="D26" s="31"/>
      <c r="E26" s="31"/>
      <c r="F26" s="31"/>
      <c r="G26" s="31"/>
      <c r="H26" s="31"/>
      <c r="I26" s="30"/>
    </row>
    <row r="27" spans="2:9" x14ac:dyDescent="0.25">
      <c r="B27" s="34"/>
      <c r="C27" s="31"/>
      <c r="D27" s="31"/>
      <c r="E27" s="31"/>
      <c r="F27" s="31"/>
      <c r="G27" s="31"/>
      <c r="H27" s="31"/>
      <c r="I27" s="30"/>
    </row>
    <row r="28" spans="2:9" x14ac:dyDescent="0.25">
      <c r="B28" s="34"/>
      <c r="C28" s="31"/>
      <c r="D28" s="31"/>
      <c r="E28" s="31"/>
      <c r="F28" s="31"/>
      <c r="G28" s="31"/>
      <c r="H28" s="31"/>
      <c r="I28" s="30"/>
    </row>
    <row r="29" spans="2:9" x14ac:dyDescent="0.25">
      <c r="B29" s="34"/>
      <c r="C29" s="31"/>
      <c r="D29" s="31"/>
      <c r="E29" s="31"/>
      <c r="F29" s="31"/>
      <c r="G29" s="31"/>
      <c r="H29" s="31"/>
      <c r="I29" s="30"/>
    </row>
    <row r="30" spans="2:9" x14ac:dyDescent="0.25">
      <c r="B30" s="34"/>
      <c r="C30" s="31"/>
      <c r="D30" s="31"/>
      <c r="E30" s="31"/>
      <c r="F30" s="31"/>
      <c r="G30" s="31"/>
      <c r="H30" s="31"/>
      <c r="I30" s="30"/>
    </row>
    <row r="31" spans="2:9" x14ac:dyDescent="0.25">
      <c r="B31" s="34"/>
      <c r="C31" s="31"/>
      <c r="D31" s="31"/>
      <c r="E31" s="31"/>
      <c r="F31" s="31"/>
      <c r="G31" s="31"/>
      <c r="H31" s="31"/>
      <c r="I31" s="30"/>
    </row>
    <row r="32" spans="2:9" x14ac:dyDescent="0.25">
      <c r="B32" s="34"/>
      <c r="C32" s="31"/>
      <c r="D32" s="31"/>
      <c r="E32" s="31"/>
      <c r="F32" s="31"/>
      <c r="G32" s="31"/>
      <c r="H32" s="31"/>
      <c r="I32" s="30"/>
    </row>
    <row r="33" spans="2:9" x14ac:dyDescent="0.25">
      <c r="B33" s="34"/>
      <c r="C33" s="31"/>
      <c r="D33" s="31"/>
      <c r="E33" s="31"/>
      <c r="F33" s="31"/>
      <c r="G33" s="31"/>
      <c r="H33" s="31"/>
      <c r="I33" s="30"/>
    </row>
    <row r="34" spans="2:9" x14ac:dyDescent="0.25">
      <c r="B34" s="34"/>
      <c r="C34" s="31"/>
      <c r="D34" s="31"/>
      <c r="E34" s="31"/>
      <c r="F34" s="31"/>
      <c r="G34" s="31"/>
      <c r="H34" s="31"/>
      <c r="I34" s="30"/>
    </row>
    <row r="35" spans="2:9" x14ac:dyDescent="0.25">
      <c r="B35" s="34"/>
      <c r="C35" s="31"/>
      <c r="D35" s="31"/>
      <c r="E35" s="31"/>
      <c r="F35" s="31"/>
      <c r="G35" s="31"/>
      <c r="H35" s="31"/>
      <c r="I35" s="30"/>
    </row>
    <row r="36" spans="2:9" x14ac:dyDescent="0.25">
      <c r="B36" s="34"/>
      <c r="C36" s="31"/>
      <c r="D36" s="31"/>
      <c r="E36" s="31"/>
      <c r="F36" s="31"/>
      <c r="G36" s="31"/>
      <c r="H36" s="31"/>
      <c r="I36" s="30"/>
    </row>
    <row r="37" spans="2:9" x14ac:dyDescent="0.25">
      <c r="B37" s="34"/>
      <c r="C37" s="31"/>
      <c r="D37" s="31"/>
      <c r="E37" s="31"/>
      <c r="F37" s="31"/>
      <c r="G37" s="31"/>
      <c r="H37" s="31"/>
      <c r="I37" s="30"/>
    </row>
    <row r="38" spans="2:9" x14ac:dyDescent="0.25">
      <c r="B38" s="34"/>
      <c r="C38" s="31"/>
      <c r="D38" s="31"/>
      <c r="E38" s="31"/>
      <c r="F38" s="31"/>
      <c r="G38" s="31"/>
      <c r="H38" s="31"/>
      <c r="I38" s="30"/>
    </row>
    <row r="39" spans="2:9" x14ac:dyDescent="0.25">
      <c r="B39" s="34"/>
      <c r="C39" s="31"/>
      <c r="D39" s="31"/>
      <c r="E39" s="31"/>
      <c r="F39" s="31"/>
      <c r="G39" s="31"/>
      <c r="H39" s="31"/>
      <c r="I39" s="30"/>
    </row>
    <row r="40" spans="2:9" x14ac:dyDescent="0.25">
      <c r="B40" s="34"/>
      <c r="C40" s="31"/>
      <c r="D40" s="31"/>
      <c r="E40" s="31"/>
      <c r="F40" s="31"/>
      <c r="G40" s="31"/>
      <c r="H40" s="31"/>
      <c r="I40" s="30"/>
    </row>
    <row r="41" spans="2:9" x14ac:dyDescent="0.25">
      <c r="B41" s="34"/>
      <c r="C41" s="31"/>
      <c r="D41" s="31"/>
      <c r="E41" s="31"/>
      <c r="F41" s="31"/>
      <c r="G41" s="31"/>
      <c r="H41" s="31"/>
      <c r="I41" s="30"/>
    </row>
    <row r="42" spans="2:9" x14ac:dyDescent="0.25">
      <c r="B42" s="34"/>
      <c r="C42" s="31"/>
      <c r="D42" s="31"/>
      <c r="E42" s="31"/>
      <c r="F42" s="31"/>
      <c r="G42" s="31"/>
      <c r="H42" s="31"/>
      <c r="I42" s="30"/>
    </row>
    <row r="43" spans="2:9" x14ac:dyDescent="0.25">
      <c r="B43" s="34"/>
      <c r="C43" s="31"/>
      <c r="D43" s="31"/>
      <c r="E43" s="31"/>
      <c r="F43" s="31"/>
      <c r="G43" s="31"/>
      <c r="H43" s="31"/>
      <c r="I43" s="30"/>
    </row>
    <row r="44" spans="2:9" x14ac:dyDescent="0.25">
      <c r="B44" s="34"/>
      <c r="C44" s="31"/>
      <c r="D44" s="31"/>
      <c r="E44" s="31"/>
      <c r="F44" s="31"/>
      <c r="G44" s="31"/>
      <c r="H44" s="31"/>
      <c r="I44" s="30"/>
    </row>
    <row r="45" spans="2:9" x14ac:dyDescent="0.25">
      <c r="B45" s="34"/>
      <c r="C45" s="31"/>
      <c r="D45" s="31"/>
      <c r="E45" s="31"/>
      <c r="F45" s="31"/>
      <c r="G45" s="31"/>
      <c r="H45" s="31"/>
      <c r="I45" s="30"/>
    </row>
    <row r="46" spans="2:9" x14ac:dyDescent="0.25">
      <c r="B46" s="34"/>
      <c r="C46" s="31"/>
      <c r="D46" s="31"/>
      <c r="E46" s="31"/>
      <c r="F46" s="31"/>
      <c r="G46" s="31"/>
      <c r="H46" s="31"/>
      <c r="I46" s="30"/>
    </row>
    <row r="47" spans="2:9" x14ac:dyDescent="0.25">
      <c r="B47" s="34"/>
      <c r="C47" s="31"/>
      <c r="D47" s="31"/>
      <c r="E47" s="31"/>
      <c r="F47" s="31"/>
      <c r="G47" s="31"/>
      <c r="H47" s="31"/>
      <c r="I47" s="30"/>
    </row>
    <row r="48" spans="2:9" ht="15.75" x14ac:dyDescent="0.25">
      <c r="B48" s="137" t="s">
        <v>169</v>
      </c>
      <c r="C48" s="138"/>
      <c r="D48" s="138"/>
      <c r="E48" s="138"/>
      <c r="F48" s="138"/>
      <c r="G48" s="138"/>
      <c r="H48" s="138"/>
      <c r="I48" s="139"/>
    </row>
    <row r="49" spans="2:9" x14ac:dyDescent="0.25">
      <c r="B49" s="34"/>
      <c r="C49" s="31"/>
      <c r="D49" s="31"/>
      <c r="E49" s="31"/>
      <c r="F49" s="31"/>
      <c r="G49" s="31"/>
      <c r="H49" s="31"/>
      <c r="I49" s="30"/>
    </row>
    <row r="50" spans="2:9" x14ac:dyDescent="0.25">
      <c r="B50" s="34"/>
      <c r="C50" s="75" t="s">
        <v>11</v>
      </c>
      <c r="D50" s="76" t="s">
        <v>28</v>
      </c>
      <c r="E50" s="77" t="s">
        <v>146</v>
      </c>
      <c r="F50" s="78" t="s">
        <v>4</v>
      </c>
      <c r="G50" s="78" t="s">
        <v>5</v>
      </c>
      <c r="H50" s="78" t="s">
        <v>6</v>
      </c>
      <c r="I50" s="30"/>
    </row>
    <row r="51" spans="2:9" x14ac:dyDescent="0.25">
      <c r="B51" s="34"/>
      <c r="C51" s="188">
        <v>2013</v>
      </c>
      <c r="D51" s="78" t="s">
        <v>48</v>
      </c>
      <c r="E51" s="78" t="s">
        <v>49</v>
      </c>
      <c r="F51" s="79">
        <v>565</v>
      </c>
      <c r="G51" s="79">
        <v>516</v>
      </c>
      <c r="H51" s="79">
        <v>1081</v>
      </c>
      <c r="I51" s="30"/>
    </row>
    <row r="52" spans="2:9" x14ac:dyDescent="0.25">
      <c r="B52" s="34"/>
      <c r="C52" s="188"/>
      <c r="D52" s="78" t="s">
        <v>50</v>
      </c>
      <c r="E52" s="78" t="s">
        <v>51</v>
      </c>
      <c r="F52" s="79">
        <v>783</v>
      </c>
      <c r="G52" s="79">
        <v>705</v>
      </c>
      <c r="H52" s="79">
        <v>1488</v>
      </c>
      <c r="I52" s="30"/>
    </row>
    <row r="53" spans="2:9" x14ac:dyDescent="0.25">
      <c r="B53" s="34"/>
      <c r="C53" s="188"/>
      <c r="D53" s="78" t="s">
        <v>52</v>
      </c>
      <c r="E53" s="78" t="s">
        <v>53</v>
      </c>
      <c r="F53" s="79">
        <v>532</v>
      </c>
      <c r="G53" s="79">
        <v>537</v>
      </c>
      <c r="H53" s="79">
        <v>1069</v>
      </c>
      <c r="I53" s="30"/>
    </row>
    <row r="54" spans="2:9" x14ac:dyDescent="0.25">
      <c r="B54" s="34"/>
      <c r="C54" s="188"/>
      <c r="D54" s="78" t="s">
        <v>54</v>
      </c>
      <c r="E54" s="78" t="s">
        <v>55</v>
      </c>
      <c r="F54" s="79">
        <v>706</v>
      </c>
      <c r="G54" s="79">
        <v>680</v>
      </c>
      <c r="H54" s="79">
        <v>1386</v>
      </c>
      <c r="I54" s="30"/>
    </row>
    <row r="55" spans="2:9" x14ac:dyDescent="0.25">
      <c r="B55" s="34"/>
      <c r="C55" s="188"/>
      <c r="D55" s="78" t="s">
        <v>56</v>
      </c>
      <c r="E55" s="78" t="s">
        <v>57</v>
      </c>
      <c r="F55" s="79">
        <v>520</v>
      </c>
      <c r="G55" s="79">
        <v>636</v>
      </c>
      <c r="H55" s="79">
        <v>1156</v>
      </c>
      <c r="I55" s="30"/>
    </row>
    <row r="56" spans="2:9" x14ac:dyDescent="0.25">
      <c r="B56" s="34"/>
      <c r="C56" s="188"/>
      <c r="D56" s="78" t="s">
        <v>58</v>
      </c>
      <c r="E56" s="78" t="s">
        <v>59</v>
      </c>
      <c r="F56" s="79">
        <v>350</v>
      </c>
      <c r="G56" s="79">
        <v>375</v>
      </c>
      <c r="H56" s="79">
        <v>725</v>
      </c>
      <c r="I56" s="30"/>
    </row>
    <row r="57" spans="2:9" x14ac:dyDescent="0.25">
      <c r="B57" s="34"/>
      <c r="C57" s="188"/>
      <c r="D57" s="78" t="s">
        <v>60</v>
      </c>
      <c r="E57" s="78" t="s">
        <v>61</v>
      </c>
      <c r="F57" s="79">
        <v>1132</v>
      </c>
      <c r="G57" s="79">
        <v>1105</v>
      </c>
      <c r="H57" s="79">
        <v>2237</v>
      </c>
      <c r="I57" s="30"/>
    </row>
    <row r="58" spans="2:9" x14ac:dyDescent="0.25">
      <c r="B58" s="34"/>
      <c r="C58" s="188"/>
      <c r="D58" s="78" t="s">
        <v>62</v>
      </c>
      <c r="E58" s="78" t="s">
        <v>63</v>
      </c>
      <c r="F58" s="79">
        <v>602</v>
      </c>
      <c r="G58" s="79">
        <v>630</v>
      </c>
      <c r="H58" s="79">
        <v>1232</v>
      </c>
      <c r="I58" s="30"/>
    </row>
    <row r="59" spans="2:9" x14ac:dyDescent="0.25">
      <c r="B59" s="34"/>
      <c r="C59" s="188"/>
      <c r="D59" s="78" t="s">
        <v>64</v>
      </c>
      <c r="E59" s="78" t="s">
        <v>65</v>
      </c>
      <c r="F59" s="79">
        <v>684</v>
      </c>
      <c r="G59" s="79">
        <v>687</v>
      </c>
      <c r="H59" s="79">
        <v>1371</v>
      </c>
      <c r="I59" s="30"/>
    </row>
    <row r="60" spans="2:9" x14ac:dyDescent="0.25">
      <c r="B60" s="34"/>
      <c r="C60" s="188"/>
      <c r="D60" s="78" t="s">
        <v>66</v>
      </c>
      <c r="E60" s="78" t="s">
        <v>67</v>
      </c>
      <c r="F60" s="79">
        <v>689</v>
      </c>
      <c r="G60" s="79">
        <v>709</v>
      </c>
      <c r="H60" s="79">
        <v>1398</v>
      </c>
      <c r="I60" s="30"/>
    </row>
    <row r="61" spans="2:9" x14ac:dyDescent="0.25">
      <c r="B61" s="34"/>
      <c r="C61" s="188"/>
      <c r="D61" s="78" t="s">
        <v>68</v>
      </c>
      <c r="E61" s="78" t="s">
        <v>69</v>
      </c>
      <c r="F61" s="79">
        <v>424</v>
      </c>
      <c r="G61" s="79">
        <v>514</v>
      </c>
      <c r="H61" s="79">
        <v>938</v>
      </c>
      <c r="I61" s="30"/>
    </row>
    <row r="62" spans="2:9" x14ac:dyDescent="0.25">
      <c r="B62" s="34"/>
      <c r="C62" s="188"/>
      <c r="D62" s="78" t="s">
        <v>70</v>
      </c>
      <c r="E62" s="78" t="s">
        <v>71</v>
      </c>
      <c r="F62" s="79">
        <v>662</v>
      </c>
      <c r="G62" s="79">
        <v>696</v>
      </c>
      <c r="H62" s="79">
        <v>1358</v>
      </c>
      <c r="I62" s="30"/>
    </row>
    <row r="63" spans="2:9" x14ac:dyDescent="0.25">
      <c r="B63" s="34"/>
      <c r="C63" s="188"/>
      <c r="D63" s="78" t="s">
        <v>72</v>
      </c>
      <c r="E63" s="78" t="s">
        <v>73</v>
      </c>
      <c r="F63" s="79">
        <v>452</v>
      </c>
      <c r="G63" s="79">
        <v>411</v>
      </c>
      <c r="H63" s="79">
        <v>863</v>
      </c>
      <c r="I63" s="30"/>
    </row>
    <row r="64" spans="2:9" x14ac:dyDescent="0.25">
      <c r="B64" s="34"/>
      <c r="C64" s="188">
        <v>2017</v>
      </c>
      <c r="D64" s="78" t="s">
        <v>48</v>
      </c>
      <c r="E64" s="78" t="s">
        <v>49</v>
      </c>
      <c r="F64" s="79">
        <v>547</v>
      </c>
      <c r="G64" s="79">
        <v>511</v>
      </c>
      <c r="H64" s="79">
        <v>1058</v>
      </c>
      <c r="I64" s="30"/>
    </row>
    <row r="65" spans="2:9" x14ac:dyDescent="0.25">
      <c r="B65" s="34"/>
      <c r="C65" s="188"/>
      <c r="D65" s="78" t="s">
        <v>50</v>
      </c>
      <c r="E65" s="78" t="s">
        <v>51</v>
      </c>
      <c r="F65" s="79">
        <v>754</v>
      </c>
      <c r="G65" s="79">
        <v>710</v>
      </c>
      <c r="H65" s="79">
        <v>1464</v>
      </c>
      <c r="I65" s="30"/>
    </row>
    <row r="66" spans="2:9" x14ac:dyDescent="0.25">
      <c r="B66" s="34"/>
      <c r="C66" s="188"/>
      <c r="D66" s="78" t="s">
        <v>52</v>
      </c>
      <c r="E66" s="78" t="s">
        <v>53</v>
      </c>
      <c r="F66" s="79">
        <v>537</v>
      </c>
      <c r="G66" s="79">
        <v>534</v>
      </c>
      <c r="H66" s="79">
        <v>1071</v>
      </c>
      <c r="I66" s="30"/>
    </row>
    <row r="67" spans="2:9" x14ac:dyDescent="0.25">
      <c r="B67" s="34"/>
      <c r="C67" s="188"/>
      <c r="D67" s="78" t="s">
        <v>54</v>
      </c>
      <c r="E67" s="78" t="s">
        <v>55</v>
      </c>
      <c r="F67" s="79">
        <v>710</v>
      </c>
      <c r="G67" s="79">
        <v>668</v>
      </c>
      <c r="H67" s="79">
        <v>1378</v>
      </c>
      <c r="I67" s="30"/>
    </row>
    <row r="68" spans="2:9" x14ac:dyDescent="0.25">
      <c r="B68" s="34"/>
      <c r="C68" s="188"/>
      <c r="D68" s="78" t="s">
        <v>56</v>
      </c>
      <c r="E68" s="78" t="s">
        <v>57</v>
      </c>
      <c r="F68" s="79">
        <v>480</v>
      </c>
      <c r="G68" s="79">
        <v>576</v>
      </c>
      <c r="H68" s="79">
        <v>1056</v>
      </c>
      <c r="I68" s="30"/>
    </row>
    <row r="69" spans="2:9" x14ac:dyDescent="0.25">
      <c r="B69" s="34"/>
      <c r="C69" s="188"/>
      <c r="D69" s="78" t="s">
        <v>58</v>
      </c>
      <c r="E69" s="78" t="s">
        <v>59</v>
      </c>
      <c r="F69" s="79">
        <v>336</v>
      </c>
      <c r="G69" s="79">
        <v>351</v>
      </c>
      <c r="H69" s="79">
        <v>687</v>
      </c>
      <c r="I69" s="30"/>
    </row>
    <row r="70" spans="2:9" x14ac:dyDescent="0.25">
      <c r="B70" s="34"/>
      <c r="C70" s="188"/>
      <c r="D70" s="78" t="s">
        <v>60</v>
      </c>
      <c r="E70" s="78" t="s">
        <v>61</v>
      </c>
      <c r="F70" s="79">
        <v>1188</v>
      </c>
      <c r="G70" s="79">
        <v>1192</v>
      </c>
      <c r="H70" s="79">
        <v>2380</v>
      </c>
      <c r="I70" s="30"/>
    </row>
    <row r="71" spans="2:9" x14ac:dyDescent="0.25">
      <c r="B71" s="34"/>
      <c r="C71" s="188"/>
      <c r="D71" s="78" t="s">
        <v>62</v>
      </c>
      <c r="E71" s="78" t="s">
        <v>63</v>
      </c>
      <c r="F71" s="79">
        <v>547</v>
      </c>
      <c r="G71" s="79">
        <v>589</v>
      </c>
      <c r="H71" s="79">
        <v>1136</v>
      </c>
      <c r="I71" s="30"/>
    </row>
    <row r="72" spans="2:9" x14ac:dyDescent="0.25">
      <c r="B72" s="34"/>
      <c r="C72" s="188"/>
      <c r="D72" s="78" t="s">
        <v>64</v>
      </c>
      <c r="E72" s="78" t="s">
        <v>65</v>
      </c>
      <c r="F72" s="79">
        <v>650</v>
      </c>
      <c r="G72" s="79">
        <v>673</v>
      </c>
      <c r="H72" s="79">
        <v>1323</v>
      </c>
      <c r="I72" s="30"/>
    </row>
    <row r="73" spans="2:9" x14ac:dyDescent="0.25">
      <c r="B73" s="34"/>
      <c r="C73" s="188"/>
      <c r="D73" s="78" t="s">
        <v>66</v>
      </c>
      <c r="E73" s="78" t="s">
        <v>67</v>
      </c>
      <c r="F73" s="79">
        <v>661</v>
      </c>
      <c r="G73" s="79">
        <v>680</v>
      </c>
      <c r="H73" s="79">
        <v>1341</v>
      </c>
      <c r="I73" s="30"/>
    </row>
    <row r="74" spans="2:9" x14ac:dyDescent="0.25">
      <c r="B74" s="34"/>
      <c r="C74" s="188"/>
      <c r="D74" s="78" t="s">
        <v>68</v>
      </c>
      <c r="E74" s="78" t="s">
        <v>69</v>
      </c>
      <c r="F74" s="79">
        <v>389</v>
      </c>
      <c r="G74" s="79">
        <v>458</v>
      </c>
      <c r="H74" s="79">
        <v>847</v>
      </c>
      <c r="I74" s="30"/>
    </row>
    <row r="75" spans="2:9" x14ac:dyDescent="0.25">
      <c r="B75" s="34"/>
      <c r="C75" s="188"/>
      <c r="D75" s="78" t="s">
        <v>70</v>
      </c>
      <c r="E75" s="78" t="s">
        <v>71</v>
      </c>
      <c r="F75" s="79">
        <v>705</v>
      </c>
      <c r="G75" s="79">
        <v>718</v>
      </c>
      <c r="H75" s="79">
        <v>1423</v>
      </c>
      <c r="I75" s="30"/>
    </row>
    <row r="76" spans="2:9" x14ac:dyDescent="0.25">
      <c r="B76" s="34"/>
      <c r="C76" s="188"/>
      <c r="D76" s="78" t="s">
        <v>72</v>
      </c>
      <c r="E76" s="78" t="s">
        <v>73</v>
      </c>
      <c r="F76" s="79">
        <v>426</v>
      </c>
      <c r="G76" s="79">
        <v>406</v>
      </c>
      <c r="H76" s="79">
        <v>832</v>
      </c>
      <c r="I76" s="30"/>
    </row>
    <row r="77" spans="2:9" x14ac:dyDescent="0.25">
      <c r="B77" s="34"/>
      <c r="C77" s="188">
        <v>2021</v>
      </c>
      <c r="D77" s="78" t="s">
        <v>48</v>
      </c>
      <c r="E77" s="78" t="s">
        <v>49</v>
      </c>
      <c r="F77" s="79">
        <v>536</v>
      </c>
      <c r="G77" s="79">
        <v>496</v>
      </c>
      <c r="H77" s="79">
        <v>1032</v>
      </c>
      <c r="I77" s="30"/>
    </row>
    <row r="78" spans="2:9" x14ac:dyDescent="0.25">
      <c r="B78" s="34"/>
      <c r="C78" s="188"/>
      <c r="D78" s="78" t="s">
        <v>50</v>
      </c>
      <c r="E78" s="78" t="s">
        <v>51</v>
      </c>
      <c r="F78" s="79">
        <v>711</v>
      </c>
      <c r="G78" s="79">
        <v>674</v>
      </c>
      <c r="H78" s="79">
        <v>1385</v>
      </c>
      <c r="I78" s="30"/>
    </row>
    <row r="79" spans="2:9" x14ac:dyDescent="0.25">
      <c r="B79" s="34"/>
      <c r="C79" s="188"/>
      <c r="D79" s="78" t="s">
        <v>52</v>
      </c>
      <c r="E79" s="78" t="s">
        <v>53</v>
      </c>
      <c r="F79" s="79">
        <v>565</v>
      </c>
      <c r="G79" s="79">
        <v>566</v>
      </c>
      <c r="H79" s="79">
        <v>1131</v>
      </c>
      <c r="I79" s="30"/>
    </row>
    <row r="80" spans="2:9" x14ac:dyDescent="0.25">
      <c r="B80" s="34"/>
      <c r="C80" s="188"/>
      <c r="D80" s="78" t="s">
        <v>54</v>
      </c>
      <c r="E80" s="78" t="s">
        <v>55</v>
      </c>
      <c r="F80" s="79">
        <v>685</v>
      </c>
      <c r="G80" s="79">
        <v>671</v>
      </c>
      <c r="H80" s="79">
        <v>1356</v>
      </c>
      <c r="I80" s="30"/>
    </row>
    <row r="81" spans="2:9" x14ac:dyDescent="0.25">
      <c r="B81" s="34"/>
      <c r="C81" s="188"/>
      <c r="D81" s="78" t="s">
        <v>56</v>
      </c>
      <c r="E81" s="78" t="s">
        <v>57</v>
      </c>
      <c r="F81" s="79">
        <v>450</v>
      </c>
      <c r="G81" s="79">
        <v>543</v>
      </c>
      <c r="H81" s="79">
        <v>993</v>
      </c>
      <c r="I81" s="30"/>
    </row>
    <row r="82" spans="2:9" x14ac:dyDescent="0.25">
      <c r="B82" s="34"/>
      <c r="C82" s="188"/>
      <c r="D82" s="78" t="s">
        <v>58</v>
      </c>
      <c r="E82" s="78" t="s">
        <v>59</v>
      </c>
      <c r="F82" s="79">
        <v>914</v>
      </c>
      <c r="G82" s="79">
        <v>932</v>
      </c>
      <c r="H82" s="79">
        <v>1846</v>
      </c>
      <c r="I82" s="30"/>
    </row>
    <row r="83" spans="2:9" x14ac:dyDescent="0.25">
      <c r="B83" s="34"/>
      <c r="C83" s="188"/>
      <c r="D83" s="78" t="s">
        <v>60</v>
      </c>
      <c r="E83" s="78" t="s">
        <v>61</v>
      </c>
      <c r="F83" s="79">
        <v>591</v>
      </c>
      <c r="G83" s="79">
        <v>609</v>
      </c>
      <c r="H83" s="79">
        <v>1200</v>
      </c>
      <c r="I83" s="30"/>
    </row>
    <row r="84" spans="2:9" x14ac:dyDescent="0.25">
      <c r="B84" s="34"/>
      <c r="C84" s="188"/>
      <c r="D84" s="78" t="s">
        <v>62</v>
      </c>
      <c r="E84" s="78" t="s">
        <v>63</v>
      </c>
      <c r="F84" s="79">
        <v>537</v>
      </c>
      <c r="G84" s="79">
        <v>557</v>
      </c>
      <c r="H84" s="79">
        <v>1094</v>
      </c>
      <c r="I84" s="30"/>
    </row>
    <row r="85" spans="2:9" x14ac:dyDescent="0.25">
      <c r="B85" s="34"/>
      <c r="C85" s="188"/>
      <c r="D85" s="78" t="s">
        <v>64</v>
      </c>
      <c r="E85" s="78" t="s">
        <v>65</v>
      </c>
      <c r="F85" s="79">
        <v>700</v>
      </c>
      <c r="G85" s="79">
        <v>745</v>
      </c>
      <c r="H85" s="79">
        <v>1445</v>
      </c>
      <c r="I85" s="30"/>
    </row>
    <row r="86" spans="2:9" x14ac:dyDescent="0.25">
      <c r="B86" s="34"/>
      <c r="C86" s="188"/>
      <c r="D86" s="78" t="s">
        <v>66</v>
      </c>
      <c r="E86" s="78" t="s">
        <v>67</v>
      </c>
      <c r="F86" s="79">
        <v>653</v>
      </c>
      <c r="G86" s="79">
        <v>664</v>
      </c>
      <c r="H86" s="79">
        <v>1317</v>
      </c>
      <c r="I86" s="30"/>
    </row>
    <row r="87" spans="2:9" x14ac:dyDescent="0.25">
      <c r="B87" s="34"/>
      <c r="C87" s="188"/>
      <c r="D87" s="78" t="s">
        <v>68</v>
      </c>
      <c r="E87" s="78" t="s">
        <v>69</v>
      </c>
      <c r="F87" s="79">
        <v>387</v>
      </c>
      <c r="G87" s="79">
        <v>460</v>
      </c>
      <c r="H87" s="79">
        <v>847</v>
      </c>
      <c r="I87" s="30"/>
    </row>
    <row r="88" spans="2:9" x14ac:dyDescent="0.25">
      <c r="B88" s="34"/>
      <c r="C88" s="188"/>
      <c r="D88" s="78" t="s">
        <v>70</v>
      </c>
      <c r="E88" s="78" t="s">
        <v>71</v>
      </c>
      <c r="F88" s="79">
        <v>643</v>
      </c>
      <c r="G88" s="79">
        <v>659</v>
      </c>
      <c r="H88" s="79">
        <v>1302</v>
      </c>
      <c r="I88" s="30"/>
    </row>
    <row r="89" spans="2:9" x14ac:dyDescent="0.25">
      <c r="B89" s="34"/>
      <c r="C89" s="188"/>
      <c r="D89" s="78" t="s">
        <v>72</v>
      </c>
      <c r="E89" s="78" t="s">
        <v>73</v>
      </c>
      <c r="F89" s="79">
        <v>427</v>
      </c>
      <c r="G89" s="79">
        <v>387</v>
      </c>
      <c r="H89" s="79">
        <v>814</v>
      </c>
      <c r="I89" s="30"/>
    </row>
    <row r="90" spans="2:9" x14ac:dyDescent="0.25">
      <c r="B90" s="34"/>
      <c r="C90" s="31"/>
      <c r="D90" s="31"/>
      <c r="E90" s="31"/>
      <c r="F90" s="31"/>
      <c r="G90" s="31"/>
      <c r="H90" s="31"/>
      <c r="I90" s="30"/>
    </row>
    <row r="91" spans="2:9" ht="15" customHeight="1" x14ac:dyDescent="0.25">
      <c r="B91" s="80"/>
      <c r="C91" s="81"/>
      <c r="D91" s="81"/>
      <c r="E91" s="81"/>
      <c r="F91" s="81"/>
      <c r="G91" s="81"/>
      <c r="H91" s="81"/>
      <c r="I91" s="82"/>
    </row>
    <row r="92" spans="2:9" ht="15.75" thickBot="1" x14ac:dyDescent="0.3">
      <c r="B92" s="35"/>
      <c r="C92" s="32"/>
      <c r="D92" s="32"/>
      <c r="E92" s="32"/>
      <c r="F92" s="32"/>
      <c r="G92" s="32"/>
      <c r="H92" s="32"/>
      <c r="I92" s="33"/>
    </row>
  </sheetData>
  <sheetProtection algorithmName="SHA-512" hashValue="1zG1Et2/LuJerzGMN/PMtBgtRcYDb7aIhM1cN7Bby40g0Zdm8Tn6lw90mqXyfKwdIqIp4koduhggpk5oDjX1cA==" saltValue="0kI04xqK8kje82sx0nN/4Q==" spinCount="100000" sheet="1" objects="1" scenarios="1" selectLockedCells="1" selectUnlockedCells="1"/>
  <mergeCells count="11">
    <mergeCell ref="C51:C63"/>
    <mergeCell ref="C64:C76"/>
    <mergeCell ref="C77:C89"/>
    <mergeCell ref="B2:I2"/>
    <mergeCell ref="B3:I3"/>
    <mergeCell ref="B48:I48"/>
    <mergeCell ref="D5:I5"/>
    <mergeCell ref="D6:I6"/>
    <mergeCell ref="D7:I7"/>
    <mergeCell ref="D8:I8"/>
    <mergeCell ref="D9:I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55"/>
  <sheetViews>
    <sheetView zoomScale="50" zoomScaleNormal="50" workbookViewId="0">
      <selection activeCell="P35" sqref="P35"/>
    </sheetView>
  </sheetViews>
  <sheetFormatPr baseColWidth="10" defaultRowHeight="15" x14ac:dyDescent="0.25"/>
  <cols>
    <col min="3" max="3" width="19.140625" customWidth="1"/>
    <col min="4" max="4" width="33.140625" customWidth="1"/>
    <col min="5" max="5" width="16.28515625" customWidth="1"/>
    <col min="6" max="6" width="12.85546875" customWidth="1"/>
    <col min="7" max="7" width="12.7109375" customWidth="1"/>
    <col min="8" max="8" width="14.7109375" customWidth="1"/>
    <col min="9" max="11" width="14.5703125" customWidth="1"/>
    <col min="12" max="12" width="14.28515625" customWidth="1"/>
    <col min="13" max="13" width="14.5703125" customWidth="1"/>
    <col min="14" max="14" width="14.28515625" customWidth="1"/>
    <col min="15" max="15" width="14.5703125" customWidth="1"/>
  </cols>
  <sheetData>
    <row r="1" spans="2:63" ht="15.75" thickBot="1" x14ac:dyDescent="0.3"/>
    <row r="2" spans="2:63" ht="18.75" x14ac:dyDescent="0.3">
      <c r="B2" s="146" t="s">
        <v>154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8"/>
    </row>
    <row r="3" spans="2:63" ht="15.75" x14ac:dyDescent="0.25">
      <c r="B3" s="149" t="s">
        <v>176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1"/>
    </row>
    <row r="4" spans="2:63" x14ac:dyDescent="0.25">
      <c r="B4" s="69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</row>
    <row r="5" spans="2:63" ht="15.75" x14ac:dyDescent="0.25">
      <c r="B5" s="72"/>
      <c r="C5" s="43" t="s">
        <v>170</v>
      </c>
      <c r="D5" s="182" t="s">
        <v>27</v>
      </c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3"/>
    </row>
    <row r="6" spans="2:63" x14ac:dyDescent="0.25">
      <c r="B6" s="72"/>
      <c r="C6" s="44" t="s">
        <v>171</v>
      </c>
      <c r="D6" s="186" t="s">
        <v>184</v>
      </c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7"/>
    </row>
    <row r="7" spans="2:63" x14ac:dyDescent="0.25">
      <c r="B7" s="73"/>
      <c r="C7" s="74" t="s">
        <v>172</v>
      </c>
      <c r="D7" s="186" t="s">
        <v>173</v>
      </c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7"/>
    </row>
    <row r="8" spans="2:63" x14ac:dyDescent="0.25">
      <c r="B8" s="73"/>
      <c r="C8" s="74" t="s">
        <v>174</v>
      </c>
      <c r="D8" s="186" t="s">
        <v>185</v>
      </c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7"/>
    </row>
    <row r="9" spans="2:63" x14ac:dyDescent="0.25">
      <c r="B9" s="73"/>
      <c r="C9" s="74" t="s">
        <v>175</v>
      </c>
      <c r="D9" s="186" t="s">
        <v>166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7"/>
    </row>
    <row r="10" spans="2:63" x14ac:dyDescent="0.25">
      <c r="B10" s="1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7"/>
    </row>
    <row r="11" spans="2:63" x14ac:dyDescent="0.25">
      <c r="B11" s="1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7"/>
    </row>
    <row r="12" spans="2:63" x14ac:dyDescent="0.25">
      <c r="B12" s="34"/>
      <c r="C12" s="189" t="s">
        <v>11</v>
      </c>
      <c r="D12" s="190" t="s">
        <v>28</v>
      </c>
      <c r="E12" s="190" t="s">
        <v>29</v>
      </c>
      <c r="F12" s="180" t="s">
        <v>4</v>
      </c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 t="s">
        <v>5</v>
      </c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 t="s">
        <v>6</v>
      </c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30"/>
    </row>
    <row r="13" spans="2:63" ht="28.5" x14ac:dyDescent="0.25">
      <c r="B13" s="34"/>
      <c r="C13" s="189"/>
      <c r="D13" s="190"/>
      <c r="E13" s="190"/>
      <c r="F13" s="64" t="s">
        <v>30</v>
      </c>
      <c r="G13" s="64" t="s">
        <v>31</v>
      </c>
      <c r="H13" s="64" t="s">
        <v>32</v>
      </c>
      <c r="I13" s="64" t="s">
        <v>33</v>
      </c>
      <c r="J13" s="64" t="s">
        <v>34</v>
      </c>
      <c r="K13" s="64" t="s">
        <v>35</v>
      </c>
      <c r="L13" s="64" t="s">
        <v>36</v>
      </c>
      <c r="M13" s="64" t="s">
        <v>37</v>
      </c>
      <c r="N13" s="64" t="s">
        <v>38</v>
      </c>
      <c r="O13" s="64" t="s">
        <v>39</v>
      </c>
      <c r="P13" s="64" t="s">
        <v>40</v>
      </c>
      <c r="Q13" s="64" t="s">
        <v>41</v>
      </c>
      <c r="R13" s="64" t="s">
        <v>42</v>
      </c>
      <c r="S13" s="64" t="s">
        <v>43</v>
      </c>
      <c r="T13" s="64" t="s">
        <v>44</v>
      </c>
      <c r="U13" s="64" t="s">
        <v>45</v>
      </c>
      <c r="V13" s="64" t="s">
        <v>46</v>
      </c>
      <c r="W13" s="64" t="s">
        <v>47</v>
      </c>
      <c r="X13" s="64" t="s">
        <v>18</v>
      </c>
      <c r="Y13" s="64" t="s">
        <v>30</v>
      </c>
      <c r="Z13" s="64" t="s">
        <v>31</v>
      </c>
      <c r="AA13" s="64" t="s">
        <v>32</v>
      </c>
      <c r="AB13" s="64" t="s">
        <v>33</v>
      </c>
      <c r="AC13" s="64" t="s">
        <v>34</v>
      </c>
      <c r="AD13" s="64" t="s">
        <v>35</v>
      </c>
      <c r="AE13" s="64" t="s">
        <v>36</v>
      </c>
      <c r="AF13" s="64" t="s">
        <v>37</v>
      </c>
      <c r="AG13" s="64" t="s">
        <v>38</v>
      </c>
      <c r="AH13" s="64" t="s">
        <v>39</v>
      </c>
      <c r="AI13" s="64" t="s">
        <v>40</v>
      </c>
      <c r="AJ13" s="64" t="s">
        <v>41</v>
      </c>
      <c r="AK13" s="64" t="s">
        <v>42</v>
      </c>
      <c r="AL13" s="64" t="s">
        <v>43</v>
      </c>
      <c r="AM13" s="64" t="s">
        <v>44</v>
      </c>
      <c r="AN13" s="64" t="s">
        <v>45</v>
      </c>
      <c r="AO13" s="64" t="s">
        <v>46</v>
      </c>
      <c r="AP13" s="64" t="s">
        <v>47</v>
      </c>
      <c r="AQ13" s="64" t="s">
        <v>18</v>
      </c>
      <c r="AR13" s="64" t="s">
        <v>30</v>
      </c>
      <c r="AS13" s="64" t="s">
        <v>31</v>
      </c>
      <c r="AT13" s="64" t="s">
        <v>32</v>
      </c>
      <c r="AU13" s="64" t="s">
        <v>33</v>
      </c>
      <c r="AV13" s="64" t="s">
        <v>34</v>
      </c>
      <c r="AW13" s="64" t="s">
        <v>35</v>
      </c>
      <c r="AX13" s="64" t="s">
        <v>36</v>
      </c>
      <c r="AY13" s="64" t="s">
        <v>37</v>
      </c>
      <c r="AZ13" s="64" t="s">
        <v>38</v>
      </c>
      <c r="BA13" s="64" t="s">
        <v>39</v>
      </c>
      <c r="BB13" s="64" t="s">
        <v>40</v>
      </c>
      <c r="BC13" s="64" t="s">
        <v>41</v>
      </c>
      <c r="BD13" s="64" t="s">
        <v>42</v>
      </c>
      <c r="BE13" s="64" t="s">
        <v>43</v>
      </c>
      <c r="BF13" s="64" t="s">
        <v>44</v>
      </c>
      <c r="BG13" s="64" t="s">
        <v>45</v>
      </c>
      <c r="BH13" s="64" t="s">
        <v>46</v>
      </c>
      <c r="BI13" s="64" t="s">
        <v>47</v>
      </c>
      <c r="BJ13" s="64" t="s">
        <v>18</v>
      </c>
      <c r="BK13" s="30"/>
    </row>
    <row r="14" spans="2:63" ht="29.25" x14ac:dyDescent="0.25">
      <c r="B14" s="34"/>
      <c r="C14" s="189">
        <v>2013</v>
      </c>
      <c r="D14" s="83" t="s">
        <v>48</v>
      </c>
      <c r="E14" s="83" t="s">
        <v>49</v>
      </c>
      <c r="F14" s="84">
        <v>27</v>
      </c>
      <c r="G14" s="84">
        <v>37</v>
      </c>
      <c r="H14" s="84">
        <v>33</v>
      </c>
      <c r="I14" s="84">
        <v>48</v>
      </c>
      <c r="J14" s="84">
        <v>41</v>
      </c>
      <c r="K14" s="84">
        <v>37</v>
      </c>
      <c r="L14" s="84">
        <v>46</v>
      </c>
      <c r="M14" s="84">
        <v>40</v>
      </c>
      <c r="N14" s="84">
        <v>43</v>
      </c>
      <c r="O14" s="84">
        <v>54</v>
      </c>
      <c r="P14" s="84">
        <v>43</v>
      </c>
      <c r="Q14" s="84">
        <v>37</v>
      </c>
      <c r="R14" s="84">
        <v>18</v>
      </c>
      <c r="S14" s="84">
        <v>15</v>
      </c>
      <c r="T14" s="84">
        <v>13</v>
      </c>
      <c r="U14" s="84">
        <v>14</v>
      </c>
      <c r="V14" s="84">
        <v>14</v>
      </c>
      <c r="W14" s="84">
        <v>5</v>
      </c>
      <c r="X14" s="84">
        <v>565</v>
      </c>
      <c r="Y14" s="84">
        <v>23</v>
      </c>
      <c r="Z14" s="84">
        <v>25</v>
      </c>
      <c r="AA14" s="84">
        <v>27</v>
      </c>
      <c r="AB14" s="84">
        <v>33</v>
      </c>
      <c r="AC14" s="84">
        <v>47</v>
      </c>
      <c r="AD14" s="84">
        <v>34</v>
      </c>
      <c r="AE14" s="84">
        <v>48</v>
      </c>
      <c r="AF14" s="84">
        <v>30</v>
      </c>
      <c r="AG14" s="84">
        <v>49</v>
      </c>
      <c r="AH14" s="84">
        <v>42</v>
      </c>
      <c r="AI14" s="84">
        <v>45</v>
      </c>
      <c r="AJ14" s="84">
        <v>31</v>
      </c>
      <c r="AK14" s="84">
        <v>14</v>
      </c>
      <c r="AL14" s="84">
        <v>13</v>
      </c>
      <c r="AM14" s="84">
        <v>14</v>
      </c>
      <c r="AN14" s="84">
        <v>21</v>
      </c>
      <c r="AO14" s="84">
        <v>10</v>
      </c>
      <c r="AP14" s="84">
        <v>10</v>
      </c>
      <c r="AQ14" s="84">
        <v>516</v>
      </c>
      <c r="AR14" s="84">
        <v>50</v>
      </c>
      <c r="AS14" s="84">
        <v>62</v>
      </c>
      <c r="AT14" s="84">
        <v>60</v>
      </c>
      <c r="AU14" s="84">
        <v>81</v>
      </c>
      <c r="AV14" s="84">
        <v>88</v>
      </c>
      <c r="AW14" s="84">
        <v>71</v>
      </c>
      <c r="AX14" s="84">
        <v>94</v>
      </c>
      <c r="AY14" s="84">
        <v>70</v>
      </c>
      <c r="AZ14" s="84">
        <v>92</v>
      </c>
      <c r="BA14" s="84">
        <v>96</v>
      </c>
      <c r="BB14" s="84">
        <v>88</v>
      </c>
      <c r="BC14" s="84">
        <v>68</v>
      </c>
      <c r="BD14" s="84">
        <v>32</v>
      </c>
      <c r="BE14" s="84">
        <v>28</v>
      </c>
      <c r="BF14" s="84">
        <v>27</v>
      </c>
      <c r="BG14" s="84">
        <v>35</v>
      </c>
      <c r="BH14" s="84">
        <v>24</v>
      </c>
      <c r="BI14" s="84">
        <v>15</v>
      </c>
      <c r="BJ14" s="84">
        <v>1081</v>
      </c>
      <c r="BK14" s="30"/>
    </row>
    <row r="15" spans="2:63" ht="29.25" x14ac:dyDescent="0.25">
      <c r="B15" s="34"/>
      <c r="C15" s="189"/>
      <c r="D15" s="83" t="s">
        <v>50</v>
      </c>
      <c r="E15" s="83" t="s">
        <v>51</v>
      </c>
      <c r="F15" s="84">
        <v>30</v>
      </c>
      <c r="G15" s="84">
        <v>51</v>
      </c>
      <c r="H15" s="84">
        <v>49</v>
      </c>
      <c r="I15" s="84">
        <v>60</v>
      </c>
      <c r="J15" s="84">
        <v>53</v>
      </c>
      <c r="K15" s="84">
        <v>42</v>
      </c>
      <c r="L15" s="84">
        <v>53</v>
      </c>
      <c r="M15" s="84">
        <v>52</v>
      </c>
      <c r="N15" s="84">
        <v>92</v>
      </c>
      <c r="O15" s="84">
        <v>67</v>
      </c>
      <c r="P15" s="84">
        <v>63</v>
      </c>
      <c r="Q15" s="84">
        <v>31</v>
      </c>
      <c r="R15" s="84">
        <v>27</v>
      </c>
      <c r="S15" s="84">
        <v>21</v>
      </c>
      <c r="T15" s="84">
        <v>24</v>
      </c>
      <c r="U15" s="84">
        <v>34</v>
      </c>
      <c r="V15" s="84">
        <v>24</v>
      </c>
      <c r="W15" s="84">
        <v>10</v>
      </c>
      <c r="X15" s="84">
        <v>783</v>
      </c>
      <c r="Y15" s="84">
        <v>35</v>
      </c>
      <c r="Z15" s="84">
        <v>43</v>
      </c>
      <c r="AA15" s="84">
        <v>49</v>
      </c>
      <c r="AB15" s="84">
        <v>60</v>
      </c>
      <c r="AC15" s="84">
        <v>37</v>
      </c>
      <c r="AD15" s="84">
        <v>36</v>
      </c>
      <c r="AE15" s="84">
        <v>36</v>
      </c>
      <c r="AF15" s="84">
        <v>55</v>
      </c>
      <c r="AG15" s="84">
        <v>81</v>
      </c>
      <c r="AH15" s="84">
        <v>53</v>
      </c>
      <c r="AI15" s="84">
        <v>49</v>
      </c>
      <c r="AJ15" s="84">
        <v>30</v>
      </c>
      <c r="AK15" s="84">
        <v>26</v>
      </c>
      <c r="AL15" s="84">
        <v>26</v>
      </c>
      <c r="AM15" s="84">
        <v>28</v>
      </c>
      <c r="AN15" s="84">
        <v>34</v>
      </c>
      <c r="AO15" s="84">
        <v>17</v>
      </c>
      <c r="AP15" s="84">
        <v>10</v>
      </c>
      <c r="AQ15" s="84">
        <v>705</v>
      </c>
      <c r="AR15" s="84">
        <v>65</v>
      </c>
      <c r="AS15" s="84">
        <v>94</v>
      </c>
      <c r="AT15" s="84">
        <v>98</v>
      </c>
      <c r="AU15" s="84">
        <v>120</v>
      </c>
      <c r="AV15" s="84">
        <v>90</v>
      </c>
      <c r="AW15" s="84">
        <v>78</v>
      </c>
      <c r="AX15" s="84">
        <v>89</v>
      </c>
      <c r="AY15" s="84">
        <v>107</v>
      </c>
      <c r="AZ15" s="84">
        <v>173</v>
      </c>
      <c r="BA15" s="84">
        <v>120</v>
      </c>
      <c r="BB15" s="84">
        <v>112</v>
      </c>
      <c r="BC15" s="84">
        <v>61</v>
      </c>
      <c r="BD15" s="84">
        <v>53</v>
      </c>
      <c r="BE15" s="84">
        <v>47</v>
      </c>
      <c r="BF15" s="84">
        <v>52</v>
      </c>
      <c r="BG15" s="84">
        <v>68</v>
      </c>
      <c r="BH15" s="84">
        <v>41</v>
      </c>
      <c r="BI15" s="84">
        <v>20</v>
      </c>
      <c r="BJ15" s="84">
        <v>1488</v>
      </c>
      <c r="BK15" s="30"/>
    </row>
    <row r="16" spans="2:63" ht="29.25" x14ac:dyDescent="0.25">
      <c r="B16" s="34"/>
      <c r="C16" s="189"/>
      <c r="D16" s="83" t="s">
        <v>52</v>
      </c>
      <c r="E16" s="83" t="s">
        <v>53</v>
      </c>
      <c r="F16" s="84">
        <v>27</v>
      </c>
      <c r="G16" s="84">
        <v>26</v>
      </c>
      <c r="H16" s="84">
        <v>26</v>
      </c>
      <c r="I16" s="84">
        <v>31</v>
      </c>
      <c r="J16" s="84">
        <v>35</v>
      </c>
      <c r="K16" s="84">
        <v>37</v>
      </c>
      <c r="L16" s="84">
        <v>33</v>
      </c>
      <c r="M16" s="84">
        <v>37</v>
      </c>
      <c r="N16" s="84">
        <v>32</v>
      </c>
      <c r="O16" s="84">
        <v>43</v>
      </c>
      <c r="P16" s="84">
        <v>47</v>
      </c>
      <c r="Q16" s="84">
        <v>34</v>
      </c>
      <c r="R16" s="84">
        <v>33</v>
      </c>
      <c r="S16" s="84">
        <v>18</v>
      </c>
      <c r="T16" s="84">
        <v>16</v>
      </c>
      <c r="U16" s="84">
        <v>24</v>
      </c>
      <c r="V16" s="84">
        <v>20</v>
      </c>
      <c r="W16" s="84">
        <v>13</v>
      </c>
      <c r="X16" s="84">
        <v>532</v>
      </c>
      <c r="Y16" s="84">
        <v>17</v>
      </c>
      <c r="Z16" s="84">
        <v>31</v>
      </c>
      <c r="AA16" s="84">
        <v>24</v>
      </c>
      <c r="AB16" s="84">
        <v>34</v>
      </c>
      <c r="AC16" s="84">
        <v>33</v>
      </c>
      <c r="AD16" s="84">
        <v>34</v>
      </c>
      <c r="AE16" s="84">
        <v>27</v>
      </c>
      <c r="AF16" s="84">
        <v>36</v>
      </c>
      <c r="AG16" s="84">
        <v>32</v>
      </c>
      <c r="AH16" s="84">
        <v>53</v>
      </c>
      <c r="AI16" s="84">
        <v>34</v>
      </c>
      <c r="AJ16" s="84">
        <v>35</v>
      </c>
      <c r="AK16" s="84">
        <v>23</v>
      </c>
      <c r="AL16" s="84">
        <v>22</v>
      </c>
      <c r="AM16" s="84">
        <v>23</v>
      </c>
      <c r="AN16" s="84">
        <v>33</v>
      </c>
      <c r="AO16" s="84">
        <v>30</v>
      </c>
      <c r="AP16" s="84">
        <v>16</v>
      </c>
      <c r="AQ16" s="84">
        <v>537</v>
      </c>
      <c r="AR16" s="84">
        <v>44</v>
      </c>
      <c r="AS16" s="84">
        <v>57</v>
      </c>
      <c r="AT16" s="84">
        <v>50</v>
      </c>
      <c r="AU16" s="84">
        <v>65</v>
      </c>
      <c r="AV16" s="84">
        <v>68</v>
      </c>
      <c r="AW16" s="84">
        <v>71</v>
      </c>
      <c r="AX16" s="84">
        <v>60</v>
      </c>
      <c r="AY16" s="84">
        <v>73</v>
      </c>
      <c r="AZ16" s="84">
        <v>64</v>
      </c>
      <c r="BA16" s="84">
        <v>96</v>
      </c>
      <c r="BB16" s="84">
        <v>81</v>
      </c>
      <c r="BC16" s="84">
        <v>69</v>
      </c>
      <c r="BD16" s="84">
        <v>56</v>
      </c>
      <c r="BE16" s="84">
        <v>40</v>
      </c>
      <c r="BF16" s="84">
        <v>39</v>
      </c>
      <c r="BG16" s="84">
        <v>57</v>
      </c>
      <c r="BH16" s="84">
        <v>50</v>
      </c>
      <c r="BI16" s="84">
        <v>29</v>
      </c>
      <c r="BJ16" s="84">
        <v>1069</v>
      </c>
      <c r="BK16" s="30"/>
    </row>
    <row r="17" spans="2:63" ht="29.25" x14ac:dyDescent="0.25">
      <c r="B17" s="34"/>
      <c r="C17" s="189"/>
      <c r="D17" s="83" t="s">
        <v>54</v>
      </c>
      <c r="E17" s="83" t="s">
        <v>55</v>
      </c>
      <c r="F17" s="84">
        <v>34</v>
      </c>
      <c r="G17" s="84">
        <v>42</v>
      </c>
      <c r="H17" s="84">
        <v>49</v>
      </c>
      <c r="I17" s="84">
        <v>45</v>
      </c>
      <c r="J17" s="84">
        <v>54</v>
      </c>
      <c r="K17" s="84">
        <v>43</v>
      </c>
      <c r="L17" s="84">
        <v>54</v>
      </c>
      <c r="M17" s="84">
        <v>66</v>
      </c>
      <c r="N17" s="84">
        <v>59</v>
      </c>
      <c r="O17" s="84">
        <v>59</v>
      </c>
      <c r="P17" s="84">
        <v>50</v>
      </c>
      <c r="Q17" s="84">
        <v>38</v>
      </c>
      <c r="R17" s="84">
        <v>25</v>
      </c>
      <c r="S17" s="84">
        <v>17</v>
      </c>
      <c r="T17" s="84">
        <v>21</v>
      </c>
      <c r="U17" s="84">
        <v>30</v>
      </c>
      <c r="V17" s="84">
        <v>17</v>
      </c>
      <c r="W17" s="84">
        <v>3</v>
      </c>
      <c r="X17" s="84">
        <v>706</v>
      </c>
      <c r="Y17" s="84">
        <v>36</v>
      </c>
      <c r="Z17" s="84">
        <v>37</v>
      </c>
      <c r="AA17" s="84">
        <v>41</v>
      </c>
      <c r="AB17" s="84">
        <v>50</v>
      </c>
      <c r="AC17" s="84">
        <v>48</v>
      </c>
      <c r="AD17" s="84">
        <v>49</v>
      </c>
      <c r="AE17" s="84">
        <v>46</v>
      </c>
      <c r="AF17" s="84">
        <v>56</v>
      </c>
      <c r="AG17" s="84">
        <v>68</v>
      </c>
      <c r="AH17" s="84">
        <v>56</v>
      </c>
      <c r="AI17" s="84">
        <v>55</v>
      </c>
      <c r="AJ17" s="84">
        <v>25</v>
      </c>
      <c r="AK17" s="84">
        <v>21</v>
      </c>
      <c r="AL17" s="84">
        <v>25</v>
      </c>
      <c r="AM17" s="84">
        <v>21</v>
      </c>
      <c r="AN17" s="84">
        <v>19</v>
      </c>
      <c r="AO17" s="84">
        <v>19</v>
      </c>
      <c r="AP17" s="84">
        <v>8</v>
      </c>
      <c r="AQ17" s="84">
        <v>680</v>
      </c>
      <c r="AR17" s="84">
        <v>70</v>
      </c>
      <c r="AS17" s="84">
        <v>79</v>
      </c>
      <c r="AT17" s="84">
        <v>90</v>
      </c>
      <c r="AU17" s="84">
        <v>95</v>
      </c>
      <c r="AV17" s="84">
        <v>102</v>
      </c>
      <c r="AW17" s="84">
        <v>92</v>
      </c>
      <c r="AX17" s="84">
        <v>100</v>
      </c>
      <c r="AY17" s="84">
        <v>122</v>
      </c>
      <c r="AZ17" s="84">
        <v>127</v>
      </c>
      <c r="BA17" s="84">
        <v>115</v>
      </c>
      <c r="BB17" s="84">
        <v>105</v>
      </c>
      <c r="BC17" s="84">
        <v>63</v>
      </c>
      <c r="BD17" s="84">
        <v>46</v>
      </c>
      <c r="BE17" s="84">
        <v>42</v>
      </c>
      <c r="BF17" s="84">
        <v>42</v>
      </c>
      <c r="BG17" s="84">
        <v>49</v>
      </c>
      <c r="BH17" s="84">
        <v>36</v>
      </c>
      <c r="BI17" s="84">
        <v>11</v>
      </c>
      <c r="BJ17" s="84">
        <v>1386</v>
      </c>
      <c r="BK17" s="30"/>
    </row>
    <row r="18" spans="2:63" ht="29.25" x14ac:dyDescent="0.25">
      <c r="B18" s="34"/>
      <c r="C18" s="189"/>
      <c r="D18" s="83" t="s">
        <v>56</v>
      </c>
      <c r="E18" s="83" t="s">
        <v>57</v>
      </c>
      <c r="F18" s="84">
        <v>16</v>
      </c>
      <c r="G18" s="84">
        <v>26</v>
      </c>
      <c r="H18" s="84">
        <v>25</v>
      </c>
      <c r="I18" s="84">
        <v>37</v>
      </c>
      <c r="J18" s="84">
        <v>33</v>
      </c>
      <c r="K18" s="84">
        <v>38</v>
      </c>
      <c r="L18" s="84">
        <v>30</v>
      </c>
      <c r="M18" s="84">
        <v>29</v>
      </c>
      <c r="N18" s="84">
        <v>35</v>
      </c>
      <c r="O18" s="84">
        <v>38</v>
      </c>
      <c r="P18" s="84">
        <v>45</v>
      </c>
      <c r="Q18" s="84">
        <v>37</v>
      </c>
      <c r="R18" s="84">
        <v>29</v>
      </c>
      <c r="S18" s="84">
        <v>27</v>
      </c>
      <c r="T18" s="84">
        <v>25</v>
      </c>
      <c r="U18" s="84">
        <v>23</v>
      </c>
      <c r="V18" s="84">
        <v>19</v>
      </c>
      <c r="W18" s="84">
        <v>8</v>
      </c>
      <c r="X18" s="84">
        <v>520</v>
      </c>
      <c r="Y18" s="84">
        <v>23</v>
      </c>
      <c r="Z18" s="84">
        <v>31</v>
      </c>
      <c r="AA18" s="84">
        <v>27</v>
      </c>
      <c r="AB18" s="84">
        <v>29</v>
      </c>
      <c r="AC18" s="84">
        <v>40</v>
      </c>
      <c r="AD18" s="84">
        <v>42</v>
      </c>
      <c r="AE18" s="84">
        <v>33</v>
      </c>
      <c r="AF18" s="84">
        <v>35</v>
      </c>
      <c r="AG18" s="84">
        <v>43</v>
      </c>
      <c r="AH18" s="84">
        <v>48</v>
      </c>
      <c r="AI18" s="84">
        <v>44</v>
      </c>
      <c r="AJ18" s="84">
        <v>39</v>
      </c>
      <c r="AK18" s="84">
        <v>26</v>
      </c>
      <c r="AL18" s="84">
        <v>33</v>
      </c>
      <c r="AM18" s="84">
        <v>33</v>
      </c>
      <c r="AN18" s="84">
        <v>39</v>
      </c>
      <c r="AO18" s="84">
        <v>40</v>
      </c>
      <c r="AP18" s="84">
        <v>31</v>
      </c>
      <c r="AQ18" s="84">
        <v>636</v>
      </c>
      <c r="AR18" s="84">
        <v>39</v>
      </c>
      <c r="AS18" s="84">
        <v>57</v>
      </c>
      <c r="AT18" s="84">
        <v>52</v>
      </c>
      <c r="AU18" s="84">
        <v>66</v>
      </c>
      <c r="AV18" s="84">
        <v>73</v>
      </c>
      <c r="AW18" s="84">
        <v>80</v>
      </c>
      <c r="AX18" s="84">
        <v>63</v>
      </c>
      <c r="AY18" s="84">
        <v>64</v>
      </c>
      <c r="AZ18" s="84">
        <v>78</v>
      </c>
      <c r="BA18" s="84">
        <v>86</v>
      </c>
      <c r="BB18" s="84">
        <v>89</v>
      </c>
      <c r="BC18" s="84">
        <v>76</v>
      </c>
      <c r="BD18" s="84">
        <v>55</v>
      </c>
      <c r="BE18" s="84">
        <v>60</v>
      </c>
      <c r="BF18" s="84">
        <v>58</v>
      </c>
      <c r="BG18" s="84">
        <v>62</v>
      </c>
      <c r="BH18" s="84">
        <v>59</v>
      </c>
      <c r="BI18" s="84">
        <v>39</v>
      </c>
      <c r="BJ18" s="84">
        <v>1156</v>
      </c>
      <c r="BK18" s="30"/>
    </row>
    <row r="19" spans="2:63" ht="29.25" x14ac:dyDescent="0.25">
      <c r="B19" s="34"/>
      <c r="C19" s="189"/>
      <c r="D19" s="83" t="s">
        <v>58</v>
      </c>
      <c r="E19" s="83" t="s">
        <v>59</v>
      </c>
      <c r="F19" s="84">
        <v>9</v>
      </c>
      <c r="G19" s="84">
        <v>23</v>
      </c>
      <c r="H19" s="84">
        <v>9</v>
      </c>
      <c r="I19" s="84">
        <v>25</v>
      </c>
      <c r="J19" s="84">
        <v>21</v>
      </c>
      <c r="K19" s="84">
        <v>25</v>
      </c>
      <c r="L19" s="84">
        <v>18</v>
      </c>
      <c r="M19" s="84">
        <v>25</v>
      </c>
      <c r="N19" s="84">
        <v>26</v>
      </c>
      <c r="O19" s="84">
        <v>27</v>
      </c>
      <c r="P19" s="84">
        <v>29</v>
      </c>
      <c r="Q19" s="84">
        <v>17</v>
      </c>
      <c r="R19" s="84">
        <v>12</v>
      </c>
      <c r="S19" s="84">
        <v>19</v>
      </c>
      <c r="T19" s="84">
        <v>14</v>
      </c>
      <c r="U19" s="84">
        <v>22</v>
      </c>
      <c r="V19" s="84">
        <v>19</v>
      </c>
      <c r="W19" s="84">
        <v>10</v>
      </c>
      <c r="X19" s="84">
        <v>350</v>
      </c>
      <c r="Y19" s="84">
        <v>19</v>
      </c>
      <c r="Z19" s="84">
        <v>17</v>
      </c>
      <c r="AA19" s="84">
        <v>18</v>
      </c>
      <c r="AB19" s="84">
        <v>13</v>
      </c>
      <c r="AC19" s="84">
        <v>21</v>
      </c>
      <c r="AD19" s="84">
        <v>26</v>
      </c>
      <c r="AE19" s="84">
        <v>28</v>
      </c>
      <c r="AF19" s="84">
        <v>23</v>
      </c>
      <c r="AG19" s="84">
        <v>21</v>
      </c>
      <c r="AH19" s="84">
        <v>25</v>
      </c>
      <c r="AI19" s="84">
        <v>26</v>
      </c>
      <c r="AJ19" s="84">
        <v>22</v>
      </c>
      <c r="AK19" s="84">
        <v>13</v>
      </c>
      <c r="AL19" s="84">
        <v>21</v>
      </c>
      <c r="AM19" s="84">
        <v>27</v>
      </c>
      <c r="AN19" s="84">
        <v>23</v>
      </c>
      <c r="AO19" s="84">
        <v>17</v>
      </c>
      <c r="AP19" s="84">
        <v>15</v>
      </c>
      <c r="AQ19" s="84">
        <v>375</v>
      </c>
      <c r="AR19" s="84">
        <v>28</v>
      </c>
      <c r="AS19" s="84">
        <v>40</v>
      </c>
      <c r="AT19" s="84">
        <v>27</v>
      </c>
      <c r="AU19" s="84">
        <v>38</v>
      </c>
      <c r="AV19" s="84">
        <v>42</v>
      </c>
      <c r="AW19" s="84">
        <v>51</v>
      </c>
      <c r="AX19" s="84">
        <v>46</v>
      </c>
      <c r="AY19" s="84">
        <v>48</v>
      </c>
      <c r="AZ19" s="84">
        <v>47</v>
      </c>
      <c r="BA19" s="84">
        <v>52</v>
      </c>
      <c r="BB19" s="84">
        <v>55</v>
      </c>
      <c r="BC19" s="84">
        <v>39</v>
      </c>
      <c r="BD19" s="84">
        <v>25</v>
      </c>
      <c r="BE19" s="84">
        <v>40</v>
      </c>
      <c r="BF19" s="84">
        <v>41</v>
      </c>
      <c r="BG19" s="84">
        <v>45</v>
      </c>
      <c r="BH19" s="84">
        <v>36</v>
      </c>
      <c r="BI19" s="84">
        <v>25</v>
      </c>
      <c r="BJ19" s="84">
        <v>725</v>
      </c>
      <c r="BK19" s="30"/>
    </row>
    <row r="20" spans="2:63" ht="29.25" x14ac:dyDescent="0.25">
      <c r="B20" s="34"/>
      <c r="C20" s="189"/>
      <c r="D20" s="83" t="s">
        <v>60</v>
      </c>
      <c r="E20" s="83" t="s">
        <v>61</v>
      </c>
      <c r="F20" s="84">
        <v>81</v>
      </c>
      <c r="G20" s="84">
        <v>67</v>
      </c>
      <c r="H20" s="84">
        <v>59</v>
      </c>
      <c r="I20" s="84">
        <v>78</v>
      </c>
      <c r="J20" s="84">
        <v>65</v>
      </c>
      <c r="K20" s="84">
        <v>96</v>
      </c>
      <c r="L20" s="84">
        <v>127</v>
      </c>
      <c r="M20" s="84">
        <v>99</v>
      </c>
      <c r="N20" s="84">
        <v>109</v>
      </c>
      <c r="O20" s="84">
        <v>90</v>
      </c>
      <c r="P20" s="84">
        <v>73</v>
      </c>
      <c r="Q20" s="84">
        <v>57</v>
      </c>
      <c r="R20" s="84">
        <v>33</v>
      </c>
      <c r="S20" s="84">
        <v>24</v>
      </c>
      <c r="T20" s="84">
        <v>28</v>
      </c>
      <c r="U20" s="84">
        <v>26</v>
      </c>
      <c r="V20" s="84">
        <v>9</v>
      </c>
      <c r="W20" s="84">
        <v>11</v>
      </c>
      <c r="X20" s="84">
        <v>1132</v>
      </c>
      <c r="Y20" s="84">
        <v>78</v>
      </c>
      <c r="Z20" s="84">
        <v>66</v>
      </c>
      <c r="AA20" s="84">
        <v>69</v>
      </c>
      <c r="AB20" s="84">
        <v>54</v>
      </c>
      <c r="AC20" s="84">
        <v>79</v>
      </c>
      <c r="AD20" s="84">
        <v>85</v>
      </c>
      <c r="AE20" s="84">
        <v>107</v>
      </c>
      <c r="AF20" s="84">
        <v>98</v>
      </c>
      <c r="AG20" s="84">
        <v>88</v>
      </c>
      <c r="AH20" s="84">
        <v>100</v>
      </c>
      <c r="AI20" s="84">
        <v>68</v>
      </c>
      <c r="AJ20" s="84">
        <v>48</v>
      </c>
      <c r="AK20" s="84">
        <v>33</v>
      </c>
      <c r="AL20" s="84">
        <v>40</v>
      </c>
      <c r="AM20" s="84">
        <v>22</v>
      </c>
      <c r="AN20" s="84">
        <v>32</v>
      </c>
      <c r="AO20" s="84">
        <v>17</v>
      </c>
      <c r="AP20" s="84">
        <v>21</v>
      </c>
      <c r="AQ20" s="84">
        <v>1105</v>
      </c>
      <c r="AR20" s="84">
        <v>159</v>
      </c>
      <c r="AS20" s="84">
        <v>133</v>
      </c>
      <c r="AT20" s="84">
        <v>128</v>
      </c>
      <c r="AU20" s="84">
        <v>132</v>
      </c>
      <c r="AV20" s="84">
        <v>144</v>
      </c>
      <c r="AW20" s="84">
        <v>181</v>
      </c>
      <c r="AX20" s="84">
        <v>234</v>
      </c>
      <c r="AY20" s="84">
        <v>197</v>
      </c>
      <c r="AZ20" s="84">
        <v>197</v>
      </c>
      <c r="BA20" s="84">
        <v>190</v>
      </c>
      <c r="BB20" s="84">
        <v>141</v>
      </c>
      <c r="BC20" s="84">
        <v>105</v>
      </c>
      <c r="BD20" s="84">
        <v>66</v>
      </c>
      <c r="BE20" s="84">
        <v>64</v>
      </c>
      <c r="BF20" s="84">
        <v>50</v>
      </c>
      <c r="BG20" s="84">
        <v>58</v>
      </c>
      <c r="BH20" s="84">
        <v>26</v>
      </c>
      <c r="BI20" s="84">
        <v>32</v>
      </c>
      <c r="BJ20" s="84">
        <v>2237</v>
      </c>
      <c r="BK20" s="30"/>
    </row>
    <row r="21" spans="2:63" ht="29.25" x14ac:dyDescent="0.25">
      <c r="B21" s="34"/>
      <c r="C21" s="189"/>
      <c r="D21" s="83" t="s">
        <v>62</v>
      </c>
      <c r="E21" s="83" t="s">
        <v>63</v>
      </c>
      <c r="F21" s="84">
        <v>25</v>
      </c>
      <c r="G21" s="84">
        <v>16</v>
      </c>
      <c r="H21" s="84">
        <v>25</v>
      </c>
      <c r="I21" s="84">
        <v>37</v>
      </c>
      <c r="J21" s="84">
        <v>53</v>
      </c>
      <c r="K21" s="84">
        <v>55</v>
      </c>
      <c r="L21" s="84">
        <v>39</v>
      </c>
      <c r="M21" s="84">
        <v>35</v>
      </c>
      <c r="N21" s="84">
        <v>41</v>
      </c>
      <c r="O21" s="84">
        <v>40</v>
      </c>
      <c r="P21" s="84">
        <v>45</v>
      </c>
      <c r="Q21" s="84">
        <v>59</v>
      </c>
      <c r="R21" s="84">
        <v>30</v>
      </c>
      <c r="S21" s="84">
        <v>26</v>
      </c>
      <c r="T21" s="84">
        <v>25</v>
      </c>
      <c r="U21" s="84">
        <v>17</v>
      </c>
      <c r="V21" s="84">
        <v>15</v>
      </c>
      <c r="W21" s="84">
        <v>19</v>
      </c>
      <c r="X21" s="84">
        <v>602</v>
      </c>
      <c r="Y21" s="84">
        <v>21</v>
      </c>
      <c r="Z21" s="84">
        <v>19</v>
      </c>
      <c r="AA21" s="84">
        <v>35</v>
      </c>
      <c r="AB21" s="84">
        <v>33</v>
      </c>
      <c r="AC21" s="84">
        <v>38</v>
      </c>
      <c r="AD21" s="84">
        <v>44</v>
      </c>
      <c r="AE21" s="84">
        <v>32</v>
      </c>
      <c r="AF21" s="84">
        <v>35</v>
      </c>
      <c r="AG21" s="84">
        <v>40</v>
      </c>
      <c r="AH21" s="84">
        <v>46</v>
      </c>
      <c r="AI21" s="84">
        <v>62</v>
      </c>
      <c r="AJ21" s="84">
        <v>49</v>
      </c>
      <c r="AK21" s="84">
        <v>40</v>
      </c>
      <c r="AL21" s="84">
        <v>27</v>
      </c>
      <c r="AM21" s="84">
        <v>22</v>
      </c>
      <c r="AN21" s="84">
        <v>37</v>
      </c>
      <c r="AO21" s="84">
        <v>24</v>
      </c>
      <c r="AP21" s="84">
        <v>26</v>
      </c>
      <c r="AQ21" s="84">
        <v>630</v>
      </c>
      <c r="AR21" s="84">
        <v>46</v>
      </c>
      <c r="AS21" s="84">
        <v>35</v>
      </c>
      <c r="AT21" s="84">
        <v>60</v>
      </c>
      <c r="AU21" s="84">
        <v>70</v>
      </c>
      <c r="AV21" s="84">
        <v>91</v>
      </c>
      <c r="AW21" s="84">
        <v>99</v>
      </c>
      <c r="AX21" s="84">
        <v>71</v>
      </c>
      <c r="AY21" s="84">
        <v>70</v>
      </c>
      <c r="AZ21" s="84">
        <v>81</v>
      </c>
      <c r="BA21" s="84">
        <v>86</v>
      </c>
      <c r="BB21" s="84">
        <v>107</v>
      </c>
      <c r="BC21" s="84">
        <v>108</v>
      </c>
      <c r="BD21" s="84">
        <v>70</v>
      </c>
      <c r="BE21" s="84">
        <v>53</v>
      </c>
      <c r="BF21" s="84">
        <v>47</v>
      </c>
      <c r="BG21" s="84">
        <v>54</v>
      </c>
      <c r="BH21" s="84">
        <v>39</v>
      </c>
      <c r="BI21" s="84">
        <v>45</v>
      </c>
      <c r="BJ21" s="84">
        <v>1232</v>
      </c>
      <c r="BK21" s="30"/>
    </row>
    <row r="22" spans="2:63" ht="29.25" x14ac:dyDescent="0.25">
      <c r="B22" s="34"/>
      <c r="C22" s="189"/>
      <c r="D22" s="83" t="s">
        <v>64</v>
      </c>
      <c r="E22" s="83" t="s">
        <v>65</v>
      </c>
      <c r="F22" s="84">
        <v>31</v>
      </c>
      <c r="G22" s="84">
        <v>31</v>
      </c>
      <c r="H22" s="84">
        <v>55</v>
      </c>
      <c r="I22" s="84">
        <v>58</v>
      </c>
      <c r="J22" s="84">
        <v>62</v>
      </c>
      <c r="K22" s="84">
        <v>41</v>
      </c>
      <c r="L22" s="84">
        <v>48</v>
      </c>
      <c r="M22" s="84">
        <v>50</v>
      </c>
      <c r="N22" s="84">
        <v>50</v>
      </c>
      <c r="O22" s="84">
        <v>72</v>
      </c>
      <c r="P22" s="84">
        <v>48</v>
      </c>
      <c r="Q22" s="84">
        <v>30</v>
      </c>
      <c r="R22" s="84">
        <v>24</v>
      </c>
      <c r="S22" s="84">
        <v>25</v>
      </c>
      <c r="T22" s="84">
        <v>20</v>
      </c>
      <c r="U22" s="84">
        <v>20</v>
      </c>
      <c r="V22" s="84">
        <v>11</v>
      </c>
      <c r="W22" s="84">
        <v>8</v>
      </c>
      <c r="X22" s="84">
        <v>684</v>
      </c>
      <c r="Y22" s="84">
        <v>25</v>
      </c>
      <c r="Z22" s="84">
        <v>44</v>
      </c>
      <c r="AA22" s="84">
        <v>47</v>
      </c>
      <c r="AB22" s="84">
        <v>48</v>
      </c>
      <c r="AC22" s="84">
        <v>46</v>
      </c>
      <c r="AD22" s="84">
        <v>45</v>
      </c>
      <c r="AE22" s="84">
        <v>35</v>
      </c>
      <c r="AF22" s="84">
        <v>48</v>
      </c>
      <c r="AG22" s="84">
        <v>66</v>
      </c>
      <c r="AH22" s="84">
        <v>70</v>
      </c>
      <c r="AI22" s="84">
        <v>47</v>
      </c>
      <c r="AJ22" s="84">
        <v>39</v>
      </c>
      <c r="AK22" s="84">
        <v>31</v>
      </c>
      <c r="AL22" s="84">
        <v>27</v>
      </c>
      <c r="AM22" s="84">
        <v>16</v>
      </c>
      <c r="AN22" s="84">
        <v>22</v>
      </c>
      <c r="AO22" s="84">
        <v>16</v>
      </c>
      <c r="AP22" s="84">
        <v>15</v>
      </c>
      <c r="AQ22" s="84">
        <v>687</v>
      </c>
      <c r="AR22" s="84">
        <v>56</v>
      </c>
      <c r="AS22" s="84">
        <v>75</v>
      </c>
      <c r="AT22" s="84">
        <v>102</v>
      </c>
      <c r="AU22" s="84">
        <v>106</v>
      </c>
      <c r="AV22" s="84">
        <v>108</v>
      </c>
      <c r="AW22" s="84">
        <v>86</v>
      </c>
      <c r="AX22" s="84">
        <v>83</v>
      </c>
      <c r="AY22" s="84">
        <v>98</v>
      </c>
      <c r="AZ22" s="84">
        <v>116</v>
      </c>
      <c r="BA22" s="84">
        <v>142</v>
      </c>
      <c r="BB22" s="84">
        <v>95</v>
      </c>
      <c r="BC22" s="84">
        <v>69</v>
      </c>
      <c r="BD22" s="84">
        <v>55</v>
      </c>
      <c r="BE22" s="84">
        <v>52</v>
      </c>
      <c r="BF22" s="84">
        <v>36</v>
      </c>
      <c r="BG22" s="84">
        <v>42</v>
      </c>
      <c r="BH22" s="84">
        <v>27</v>
      </c>
      <c r="BI22" s="84">
        <v>23</v>
      </c>
      <c r="BJ22" s="84">
        <v>1371</v>
      </c>
      <c r="BK22" s="30"/>
    </row>
    <row r="23" spans="2:63" ht="29.25" x14ac:dyDescent="0.25">
      <c r="B23" s="34"/>
      <c r="C23" s="189"/>
      <c r="D23" s="83" t="s">
        <v>66</v>
      </c>
      <c r="E23" s="83" t="s">
        <v>67</v>
      </c>
      <c r="F23" s="84">
        <v>32</v>
      </c>
      <c r="G23" s="84">
        <v>28</v>
      </c>
      <c r="H23" s="84">
        <v>39</v>
      </c>
      <c r="I23" s="84">
        <v>55</v>
      </c>
      <c r="J23" s="84">
        <v>45</v>
      </c>
      <c r="K23" s="84">
        <v>55</v>
      </c>
      <c r="L23" s="84">
        <v>58</v>
      </c>
      <c r="M23" s="84">
        <v>51</v>
      </c>
      <c r="N23" s="84">
        <v>58</v>
      </c>
      <c r="O23" s="84">
        <v>61</v>
      </c>
      <c r="P23" s="84">
        <v>58</v>
      </c>
      <c r="Q23" s="84">
        <v>37</v>
      </c>
      <c r="R23" s="84">
        <v>29</v>
      </c>
      <c r="S23" s="84">
        <v>27</v>
      </c>
      <c r="T23" s="84">
        <v>15</v>
      </c>
      <c r="U23" s="84">
        <v>22</v>
      </c>
      <c r="V23" s="84">
        <v>13</v>
      </c>
      <c r="W23" s="84">
        <v>6</v>
      </c>
      <c r="X23" s="84">
        <v>689</v>
      </c>
      <c r="Y23" s="84">
        <v>33</v>
      </c>
      <c r="Z23" s="84">
        <v>44</v>
      </c>
      <c r="AA23" s="84">
        <v>35</v>
      </c>
      <c r="AB23" s="84">
        <v>51</v>
      </c>
      <c r="AC23" s="84">
        <v>51</v>
      </c>
      <c r="AD23" s="84">
        <v>47</v>
      </c>
      <c r="AE23" s="84">
        <v>53</v>
      </c>
      <c r="AF23" s="84">
        <v>43</v>
      </c>
      <c r="AG23" s="84">
        <v>58</v>
      </c>
      <c r="AH23" s="84">
        <v>68</v>
      </c>
      <c r="AI23" s="84">
        <v>49</v>
      </c>
      <c r="AJ23" s="84">
        <v>35</v>
      </c>
      <c r="AK23" s="84">
        <v>25</v>
      </c>
      <c r="AL23" s="84">
        <v>19</v>
      </c>
      <c r="AM23" s="84">
        <v>30</v>
      </c>
      <c r="AN23" s="84">
        <v>23</v>
      </c>
      <c r="AO23" s="84">
        <v>21</v>
      </c>
      <c r="AP23" s="84">
        <v>24</v>
      </c>
      <c r="AQ23" s="84">
        <v>709</v>
      </c>
      <c r="AR23" s="84">
        <v>65</v>
      </c>
      <c r="AS23" s="84">
        <v>72</v>
      </c>
      <c r="AT23" s="84">
        <v>74</v>
      </c>
      <c r="AU23" s="84">
        <v>106</v>
      </c>
      <c r="AV23" s="84">
        <v>96</v>
      </c>
      <c r="AW23" s="84">
        <v>102</v>
      </c>
      <c r="AX23" s="84">
        <v>111</v>
      </c>
      <c r="AY23" s="84">
        <v>94</v>
      </c>
      <c r="AZ23" s="84">
        <v>116</v>
      </c>
      <c r="BA23" s="84">
        <v>129</v>
      </c>
      <c r="BB23" s="84">
        <v>107</v>
      </c>
      <c r="BC23" s="84">
        <v>72</v>
      </c>
      <c r="BD23" s="84">
        <v>54</v>
      </c>
      <c r="BE23" s="84">
        <v>46</v>
      </c>
      <c r="BF23" s="84">
        <v>45</v>
      </c>
      <c r="BG23" s="84">
        <v>45</v>
      </c>
      <c r="BH23" s="84">
        <v>34</v>
      </c>
      <c r="BI23" s="84">
        <v>30</v>
      </c>
      <c r="BJ23" s="84">
        <v>1398</v>
      </c>
      <c r="BK23" s="30"/>
    </row>
    <row r="24" spans="2:63" ht="29.25" x14ac:dyDescent="0.25">
      <c r="B24" s="34"/>
      <c r="C24" s="189"/>
      <c r="D24" s="83" t="s">
        <v>68</v>
      </c>
      <c r="E24" s="83" t="s">
        <v>69</v>
      </c>
      <c r="F24" s="84">
        <v>14</v>
      </c>
      <c r="G24" s="84">
        <v>16</v>
      </c>
      <c r="H24" s="84">
        <v>19</v>
      </c>
      <c r="I24" s="84">
        <v>24</v>
      </c>
      <c r="J24" s="84">
        <v>39</v>
      </c>
      <c r="K24" s="84">
        <v>22</v>
      </c>
      <c r="L24" s="84">
        <v>25</v>
      </c>
      <c r="M24" s="84">
        <v>31</v>
      </c>
      <c r="N24" s="84">
        <v>33</v>
      </c>
      <c r="O24" s="84">
        <v>26</v>
      </c>
      <c r="P24" s="84">
        <v>21</v>
      </c>
      <c r="Q24" s="84">
        <v>22</v>
      </c>
      <c r="R24" s="84">
        <v>28</v>
      </c>
      <c r="S24" s="84">
        <v>21</v>
      </c>
      <c r="T24" s="84">
        <v>21</v>
      </c>
      <c r="U24" s="84">
        <v>29</v>
      </c>
      <c r="V24" s="84">
        <v>19</v>
      </c>
      <c r="W24" s="84">
        <v>14</v>
      </c>
      <c r="X24" s="84">
        <v>424</v>
      </c>
      <c r="Y24" s="84">
        <v>19</v>
      </c>
      <c r="Z24" s="84">
        <v>18</v>
      </c>
      <c r="AA24" s="84">
        <v>22</v>
      </c>
      <c r="AB24" s="84">
        <v>22</v>
      </c>
      <c r="AC24" s="84">
        <v>26</v>
      </c>
      <c r="AD24" s="84">
        <v>33</v>
      </c>
      <c r="AE24" s="84">
        <v>31</v>
      </c>
      <c r="AF24" s="84">
        <v>35</v>
      </c>
      <c r="AG24" s="84">
        <v>24</v>
      </c>
      <c r="AH24" s="84">
        <v>31</v>
      </c>
      <c r="AI24" s="84">
        <v>34</v>
      </c>
      <c r="AJ24" s="84">
        <v>30</v>
      </c>
      <c r="AK24" s="84">
        <v>27</v>
      </c>
      <c r="AL24" s="84">
        <v>32</v>
      </c>
      <c r="AM24" s="84">
        <v>26</v>
      </c>
      <c r="AN24" s="84">
        <v>47</v>
      </c>
      <c r="AO24" s="84">
        <v>29</v>
      </c>
      <c r="AP24" s="84">
        <v>28</v>
      </c>
      <c r="AQ24" s="84">
        <v>514</v>
      </c>
      <c r="AR24" s="84">
        <v>33</v>
      </c>
      <c r="AS24" s="84">
        <v>34</v>
      </c>
      <c r="AT24" s="84">
        <v>41</v>
      </c>
      <c r="AU24" s="84">
        <v>46</v>
      </c>
      <c r="AV24" s="84">
        <v>65</v>
      </c>
      <c r="AW24" s="84">
        <v>55</v>
      </c>
      <c r="AX24" s="84">
        <v>56</v>
      </c>
      <c r="AY24" s="84">
        <v>66</v>
      </c>
      <c r="AZ24" s="84">
        <v>57</v>
      </c>
      <c r="BA24" s="84">
        <v>57</v>
      </c>
      <c r="BB24" s="84">
        <v>55</v>
      </c>
      <c r="BC24" s="84">
        <v>52</v>
      </c>
      <c r="BD24" s="84">
        <v>55</v>
      </c>
      <c r="BE24" s="84">
        <v>53</v>
      </c>
      <c r="BF24" s="84">
        <v>47</v>
      </c>
      <c r="BG24" s="84">
        <v>76</v>
      </c>
      <c r="BH24" s="84">
        <v>48</v>
      </c>
      <c r="BI24" s="84">
        <v>42</v>
      </c>
      <c r="BJ24" s="84">
        <v>938</v>
      </c>
      <c r="BK24" s="30"/>
    </row>
    <row r="25" spans="2:63" ht="29.25" x14ac:dyDescent="0.25">
      <c r="B25" s="34"/>
      <c r="C25" s="189"/>
      <c r="D25" s="83" t="s">
        <v>70</v>
      </c>
      <c r="E25" s="83" t="s">
        <v>71</v>
      </c>
      <c r="F25" s="84">
        <v>32</v>
      </c>
      <c r="G25" s="84">
        <v>38</v>
      </c>
      <c r="H25" s="84">
        <v>32</v>
      </c>
      <c r="I25" s="84">
        <v>46</v>
      </c>
      <c r="J25" s="84">
        <v>40</v>
      </c>
      <c r="K25" s="84">
        <v>51</v>
      </c>
      <c r="L25" s="84">
        <v>47</v>
      </c>
      <c r="M25" s="84">
        <v>49</v>
      </c>
      <c r="N25" s="84">
        <v>65</v>
      </c>
      <c r="O25" s="84">
        <v>46</v>
      </c>
      <c r="P25" s="84">
        <v>56</v>
      </c>
      <c r="Q25" s="84">
        <v>38</v>
      </c>
      <c r="R25" s="84">
        <v>22</v>
      </c>
      <c r="S25" s="84">
        <v>23</v>
      </c>
      <c r="T25" s="84">
        <v>18</v>
      </c>
      <c r="U25" s="84">
        <v>18</v>
      </c>
      <c r="V25" s="84">
        <v>28</v>
      </c>
      <c r="W25" s="84">
        <v>13</v>
      </c>
      <c r="X25" s="84">
        <v>662</v>
      </c>
      <c r="Y25" s="84">
        <v>26</v>
      </c>
      <c r="Z25" s="84">
        <v>29</v>
      </c>
      <c r="AA25" s="84">
        <v>47</v>
      </c>
      <c r="AB25" s="84">
        <v>47</v>
      </c>
      <c r="AC25" s="84">
        <v>56</v>
      </c>
      <c r="AD25" s="84">
        <v>34</v>
      </c>
      <c r="AE25" s="84">
        <v>43</v>
      </c>
      <c r="AF25" s="84">
        <v>45</v>
      </c>
      <c r="AG25" s="84">
        <v>45</v>
      </c>
      <c r="AH25" s="84">
        <v>60</v>
      </c>
      <c r="AI25" s="84">
        <v>68</v>
      </c>
      <c r="AJ25" s="84">
        <v>30</v>
      </c>
      <c r="AK25" s="84">
        <v>21</v>
      </c>
      <c r="AL25" s="84">
        <v>31</v>
      </c>
      <c r="AM25" s="84">
        <v>33</v>
      </c>
      <c r="AN25" s="84">
        <v>32</v>
      </c>
      <c r="AO25" s="84">
        <v>27</v>
      </c>
      <c r="AP25" s="84">
        <v>22</v>
      </c>
      <c r="AQ25" s="84">
        <v>696</v>
      </c>
      <c r="AR25" s="84">
        <v>58</v>
      </c>
      <c r="AS25" s="84">
        <v>67</v>
      </c>
      <c r="AT25" s="84">
        <v>79</v>
      </c>
      <c r="AU25" s="84">
        <v>93</v>
      </c>
      <c r="AV25" s="84">
        <v>96</v>
      </c>
      <c r="AW25" s="84">
        <v>85</v>
      </c>
      <c r="AX25" s="84">
        <v>90</v>
      </c>
      <c r="AY25" s="84">
        <v>94</v>
      </c>
      <c r="AZ25" s="84">
        <v>110</v>
      </c>
      <c r="BA25" s="84">
        <v>106</v>
      </c>
      <c r="BB25" s="84">
        <v>124</v>
      </c>
      <c r="BC25" s="84">
        <v>68</v>
      </c>
      <c r="BD25" s="84">
        <v>43</v>
      </c>
      <c r="BE25" s="84">
        <v>54</v>
      </c>
      <c r="BF25" s="84">
        <v>51</v>
      </c>
      <c r="BG25" s="84">
        <v>50</v>
      </c>
      <c r="BH25" s="84">
        <v>55</v>
      </c>
      <c r="BI25" s="84">
        <v>35</v>
      </c>
      <c r="BJ25" s="84">
        <v>1358</v>
      </c>
      <c r="BK25" s="30"/>
    </row>
    <row r="26" spans="2:63" ht="29.25" x14ac:dyDescent="0.25">
      <c r="B26" s="34"/>
      <c r="C26" s="189"/>
      <c r="D26" s="83" t="s">
        <v>72</v>
      </c>
      <c r="E26" s="83" t="s">
        <v>73</v>
      </c>
      <c r="F26" s="84">
        <v>18</v>
      </c>
      <c r="G26" s="84">
        <v>18</v>
      </c>
      <c r="H26" s="84">
        <v>26</v>
      </c>
      <c r="I26" s="84">
        <v>28</v>
      </c>
      <c r="J26" s="84">
        <v>29</v>
      </c>
      <c r="K26" s="84">
        <v>28</v>
      </c>
      <c r="L26" s="84">
        <v>30</v>
      </c>
      <c r="M26" s="84">
        <v>31</v>
      </c>
      <c r="N26" s="84">
        <v>42</v>
      </c>
      <c r="O26" s="84">
        <v>43</v>
      </c>
      <c r="P26" s="84">
        <v>38</v>
      </c>
      <c r="Q26" s="84">
        <v>31</v>
      </c>
      <c r="R26" s="84">
        <v>25</v>
      </c>
      <c r="S26" s="84">
        <v>20</v>
      </c>
      <c r="T26" s="84">
        <v>15</v>
      </c>
      <c r="U26" s="84">
        <v>12</v>
      </c>
      <c r="V26" s="84">
        <v>11</v>
      </c>
      <c r="W26" s="84">
        <v>7</v>
      </c>
      <c r="X26" s="84">
        <v>452</v>
      </c>
      <c r="Y26" s="84">
        <v>25</v>
      </c>
      <c r="Z26" s="84">
        <v>16</v>
      </c>
      <c r="AA26" s="84">
        <v>17</v>
      </c>
      <c r="AB26" s="84">
        <v>23</v>
      </c>
      <c r="AC26" s="84">
        <v>18</v>
      </c>
      <c r="AD26" s="84">
        <v>29</v>
      </c>
      <c r="AE26" s="84">
        <v>22</v>
      </c>
      <c r="AF26" s="84">
        <v>35</v>
      </c>
      <c r="AG26" s="84">
        <v>27</v>
      </c>
      <c r="AH26" s="84">
        <v>48</v>
      </c>
      <c r="AI26" s="84">
        <v>30</v>
      </c>
      <c r="AJ26" s="84">
        <v>22</v>
      </c>
      <c r="AK26" s="84">
        <v>20</v>
      </c>
      <c r="AL26" s="84">
        <v>22</v>
      </c>
      <c r="AM26" s="84">
        <v>13</v>
      </c>
      <c r="AN26" s="84">
        <v>12</v>
      </c>
      <c r="AO26" s="84">
        <v>19</v>
      </c>
      <c r="AP26" s="84">
        <v>13</v>
      </c>
      <c r="AQ26" s="84">
        <v>411</v>
      </c>
      <c r="AR26" s="84">
        <v>43</v>
      </c>
      <c r="AS26" s="84">
        <v>34</v>
      </c>
      <c r="AT26" s="84">
        <v>43</v>
      </c>
      <c r="AU26" s="84">
        <v>51</v>
      </c>
      <c r="AV26" s="84">
        <v>47</v>
      </c>
      <c r="AW26" s="84">
        <v>57</v>
      </c>
      <c r="AX26" s="84">
        <v>52</v>
      </c>
      <c r="AY26" s="84">
        <v>66</v>
      </c>
      <c r="AZ26" s="84">
        <v>69</v>
      </c>
      <c r="BA26" s="84">
        <v>91</v>
      </c>
      <c r="BB26" s="84">
        <v>68</v>
      </c>
      <c r="BC26" s="84">
        <v>53</v>
      </c>
      <c r="BD26" s="84">
        <v>45</v>
      </c>
      <c r="BE26" s="84">
        <v>42</v>
      </c>
      <c r="BF26" s="84">
        <v>28</v>
      </c>
      <c r="BG26" s="84">
        <v>24</v>
      </c>
      <c r="BH26" s="84">
        <v>30</v>
      </c>
      <c r="BI26" s="84">
        <v>20</v>
      </c>
      <c r="BJ26" s="84">
        <v>863</v>
      </c>
      <c r="BK26" s="30"/>
    </row>
    <row r="27" spans="2:63" ht="29.25" x14ac:dyDescent="0.25">
      <c r="B27" s="34"/>
      <c r="C27" s="189">
        <v>2017</v>
      </c>
      <c r="D27" s="83" t="s">
        <v>48</v>
      </c>
      <c r="E27" s="83" t="s">
        <v>49</v>
      </c>
      <c r="F27" s="84">
        <v>25</v>
      </c>
      <c r="G27" s="84">
        <v>31</v>
      </c>
      <c r="H27" s="84">
        <v>39</v>
      </c>
      <c r="I27" s="84">
        <v>38</v>
      </c>
      <c r="J27" s="84">
        <v>44</v>
      </c>
      <c r="K27" s="84">
        <v>32</v>
      </c>
      <c r="L27" s="84">
        <v>35</v>
      </c>
      <c r="M27" s="84">
        <v>42</v>
      </c>
      <c r="N27" s="84">
        <v>39</v>
      </c>
      <c r="O27" s="84">
        <v>41</v>
      </c>
      <c r="P27" s="84">
        <v>56</v>
      </c>
      <c r="Q27" s="84">
        <v>40</v>
      </c>
      <c r="R27" s="84">
        <v>29</v>
      </c>
      <c r="S27" s="84">
        <v>15</v>
      </c>
      <c r="T27" s="84">
        <v>11</v>
      </c>
      <c r="U27" s="84">
        <v>12</v>
      </c>
      <c r="V27" s="84">
        <v>9</v>
      </c>
      <c r="W27" s="84">
        <v>9</v>
      </c>
      <c r="X27" s="84">
        <v>547</v>
      </c>
      <c r="Y27" s="84">
        <v>27</v>
      </c>
      <c r="Z27" s="84">
        <v>28</v>
      </c>
      <c r="AA27" s="84">
        <v>18</v>
      </c>
      <c r="AB27" s="84">
        <v>25</v>
      </c>
      <c r="AC27" s="84">
        <v>32</v>
      </c>
      <c r="AD27" s="84">
        <v>47</v>
      </c>
      <c r="AE27" s="84">
        <v>30</v>
      </c>
      <c r="AF27" s="84">
        <v>43</v>
      </c>
      <c r="AG27" s="84">
        <v>28</v>
      </c>
      <c r="AH27" s="84">
        <v>54</v>
      </c>
      <c r="AI27" s="84">
        <v>38</v>
      </c>
      <c r="AJ27" s="84">
        <v>45</v>
      </c>
      <c r="AK27" s="84">
        <v>25</v>
      </c>
      <c r="AL27" s="84">
        <v>14</v>
      </c>
      <c r="AM27" s="84">
        <v>15</v>
      </c>
      <c r="AN27" s="84">
        <v>12</v>
      </c>
      <c r="AO27" s="84">
        <v>19</v>
      </c>
      <c r="AP27" s="84">
        <v>11</v>
      </c>
      <c r="AQ27" s="84">
        <v>511</v>
      </c>
      <c r="AR27" s="84">
        <v>52</v>
      </c>
      <c r="AS27" s="84">
        <v>59</v>
      </c>
      <c r="AT27" s="84">
        <v>57</v>
      </c>
      <c r="AU27" s="84">
        <v>63</v>
      </c>
      <c r="AV27" s="84">
        <v>76</v>
      </c>
      <c r="AW27" s="84">
        <v>79</v>
      </c>
      <c r="AX27" s="84">
        <v>65</v>
      </c>
      <c r="AY27" s="84">
        <v>85</v>
      </c>
      <c r="AZ27" s="84">
        <v>67</v>
      </c>
      <c r="BA27" s="84">
        <v>95</v>
      </c>
      <c r="BB27" s="84">
        <v>94</v>
      </c>
      <c r="BC27" s="84">
        <v>85</v>
      </c>
      <c r="BD27" s="84">
        <v>54</v>
      </c>
      <c r="BE27" s="84">
        <v>29</v>
      </c>
      <c r="BF27" s="84">
        <v>26</v>
      </c>
      <c r="BG27" s="84">
        <v>24</v>
      </c>
      <c r="BH27" s="84">
        <v>28</v>
      </c>
      <c r="BI27" s="84">
        <v>20</v>
      </c>
      <c r="BJ27" s="84">
        <v>1058</v>
      </c>
      <c r="BK27" s="30"/>
    </row>
    <row r="28" spans="2:63" ht="29.25" x14ac:dyDescent="0.25">
      <c r="B28" s="34"/>
      <c r="C28" s="189"/>
      <c r="D28" s="83" t="s">
        <v>50</v>
      </c>
      <c r="E28" s="83" t="s">
        <v>51</v>
      </c>
      <c r="F28" s="84">
        <v>29</v>
      </c>
      <c r="G28" s="84">
        <v>31</v>
      </c>
      <c r="H28" s="84">
        <v>48</v>
      </c>
      <c r="I28" s="84">
        <v>49</v>
      </c>
      <c r="J28" s="84">
        <v>64</v>
      </c>
      <c r="K28" s="84">
        <v>51</v>
      </c>
      <c r="L28" s="84">
        <v>42</v>
      </c>
      <c r="M28" s="84">
        <v>51</v>
      </c>
      <c r="N28" s="84">
        <v>51</v>
      </c>
      <c r="O28" s="84">
        <v>87</v>
      </c>
      <c r="P28" s="84">
        <v>67</v>
      </c>
      <c r="Q28" s="84">
        <v>51</v>
      </c>
      <c r="R28" s="84">
        <v>24</v>
      </c>
      <c r="S28" s="84">
        <v>23</v>
      </c>
      <c r="T28" s="84">
        <v>20</v>
      </c>
      <c r="U28" s="84">
        <v>23</v>
      </c>
      <c r="V28" s="84">
        <v>25</v>
      </c>
      <c r="W28" s="84">
        <v>18</v>
      </c>
      <c r="X28" s="84">
        <v>754</v>
      </c>
      <c r="Y28" s="84">
        <v>26</v>
      </c>
      <c r="Z28" s="84">
        <v>39</v>
      </c>
      <c r="AA28" s="84">
        <v>49</v>
      </c>
      <c r="AB28" s="84">
        <v>42</v>
      </c>
      <c r="AC28" s="84">
        <v>61</v>
      </c>
      <c r="AD28" s="84">
        <v>35</v>
      </c>
      <c r="AE28" s="84">
        <v>40</v>
      </c>
      <c r="AF28" s="84">
        <v>38</v>
      </c>
      <c r="AG28" s="84">
        <v>62</v>
      </c>
      <c r="AH28" s="84">
        <v>70</v>
      </c>
      <c r="AI28" s="84">
        <v>58</v>
      </c>
      <c r="AJ28" s="84">
        <v>38</v>
      </c>
      <c r="AK28" s="84">
        <v>29</v>
      </c>
      <c r="AL28" s="84">
        <v>23</v>
      </c>
      <c r="AM28" s="84">
        <v>25</v>
      </c>
      <c r="AN28" s="84">
        <v>33</v>
      </c>
      <c r="AO28" s="84">
        <v>25</v>
      </c>
      <c r="AP28" s="84">
        <v>17</v>
      </c>
      <c r="AQ28" s="84">
        <v>710</v>
      </c>
      <c r="AR28" s="84">
        <v>55</v>
      </c>
      <c r="AS28" s="84">
        <v>70</v>
      </c>
      <c r="AT28" s="84">
        <v>97</v>
      </c>
      <c r="AU28" s="84">
        <v>91</v>
      </c>
      <c r="AV28" s="84">
        <v>125</v>
      </c>
      <c r="AW28" s="84">
        <v>86</v>
      </c>
      <c r="AX28" s="84">
        <v>82</v>
      </c>
      <c r="AY28" s="84">
        <v>89</v>
      </c>
      <c r="AZ28" s="84">
        <v>113</v>
      </c>
      <c r="BA28" s="84">
        <v>157</v>
      </c>
      <c r="BB28" s="84">
        <v>125</v>
      </c>
      <c r="BC28" s="84">
        <v>89</v>
      </c>
      <c r="BD28" s="84">
        <v>53</v>
      </c>
      <c r="BE28" s="84">
        <v>46</v>
      </c>
      <c r="BF28" s="84">
        <v>45</v>
      </c>
      <c r="BG28" s="84">
        <v>56</v>
      </c>
      <c r="BH28" s="84">
        <v>50</v>
      </c>
      <c r="BI28" s="84">
        <v>35</v>
      </c>
      <c r="BJ28" s="84">
        <v>1464</v>
      </c>
      <c r="BK28" s="30"/>
    </row>
    <row r="29" spans="2:63" ht="29.25" x14ac:dyDescent="0.25">
      <c r="B29" s="34"/>
      <c r="C29" s="189"/>
      <c r="D29" s="83" t="s">
        <v>52</v>
      </c>
      <c r="E29" s="83" t="s">
        <v>53</v>
      </c>
      <c r="F29" s="84">
        <v>20</v>
      </c>
      <c r="G29" s="84">
        <v>33</v>
      </c>
      <c r="H29" s="84">
        <v>23</v>
      </c>
      <c r="I29" s="84">
        <v>27</v>
      </c>
      <c r="J29" s="84">
        <v>36</v>
      </c>
      <c r="K29" s="84">
        <v>38</v>
      </c>
      <c r="L29" s="84">
        <v>38</v>
      </c>
      <c r="M29" s="84">
        <v>32</v>
      </c>
      <c r="N29" s="84">
        <v>40</v>
      </c>
      <c r="O29" s="84">
        <v>28</v>
      </c>
      <c r="P29" s="84">
        <v>48</v>
      </c>
      <c r="Q29" s="84">
        <v>39</v>
      </c>
      <c r="R29" s="84">
        <v>30</v>
      </c>
      <c r="S29" s="84">
        <v>35</v>
      </c>
      <c r="T29" s="84">
        <v>19</v>
      </c>
      <c r="U29" s="84">
        <v>18</v>
      </c>
      <c r="V29" s="84">
        <v>17</v>
      </c>
      <c r="W29" s="84">
        <v>16</v>
      </c>
      <c r="X29" s="84">
        <v>537</v>
      </c>
      <c r="Y29" s="84">
        <v>14</v>
      </c>
      <c r="Z29" s="84">
        <v>21</v>
      </c>
      <c r="AA29" s="84">
        <v>35</v>
      </c>
      <c r="AB29" s="84">
        <v>24</v>
      </c>
      <c r="AC29" s="84">
        <v>35</v>
      </c>
      <c r="AD29" s="84">
        <v>31</v>
      </c>
      <c r="AE29" s="84">
        <v>39</v>
      </c>
      <c r="AF29" s="84">
        <v>27</v>
      </c>
      <c r="AG29" s="84">
        <v>38</v>
      </c>
      <c r="AH29" s="84">
        <v>33</v>
      </c>
      <c r="AI29" s="84">
        <v>44</v>
      </c>
      <c r="AJ29" s="84">
        <v>41</v>
      </c>
      <c r="AK29" s="84">
        <v>34</v>
      </c>
      <c r="AL29" s="84">
        <v>22</v>
      </c>
      <c r="AM29" s="84">
        <v>27</v>
      </c>
      <c r="AN29" s="84">
        <v>18</v>
      </c>
      <c r="AO29" s="84">
        <v>25</v>
      </c>
      <c r="AP29" s="84">
        <v>26</v>
      </c>
      <c r="AQ29" s="84">
        <v>534</v>
      </c>
      <c r="AR29" s="84">
        <v>34</v>
      </c>
      <c r="AS29" s="84">
        <v>54</v>
      </c>
      <c r="AT29" s="84">
        <v>58</v>
      </c>
      <c r="AU29" s="84">
        <v>51</v>
      </c>
      <c r="AV29" s="84">
        <v>71</v>
      </c>
      <c r="AW29" s="84">
        <v>69</v>
      </c>
      <c r="AX29" s="84">
        <v>77</v>
      </c>
      <c r="AY29" s="84">
        <v>59</v>
      </c>
      <c r="AZ29" s="84">
        <v>78</v>
      </c>
      <c r="BA29" s="84">
        <v>61</v>
      </c>
      <c r="BB29" s="84">
        <v>92</v>
      </c>
      <c r="BC29" s="84">
        <v>80</v>
      </c>
      <c r="BD29" s="84">
        <v>64</v>
      </c>
      <c r="BE29" s="84">
        <v>57</v>
      </c>
      <c r="BF29" s="84">
        <v>46</v>
      </c>
      <c r="BG29" s="84">
        <v>36</v>
      </c>
      <c r="BH29" s="84">
        <v>42</v>
      </c>
      <c r="BI29" s="84">
        <v>42</v>
      </c>
      <c r="BJ29" s="84">
        <v>1071</v>
      </c>
      <c r="BK29" s="30"/>
    </row>
    <row r="30" spans="2:63" ht="29.25" x14ac:dyDescent="0.25">
      <c r="B30" s="34"/>
      <c r="C30" s="189"/>
      <c r="D30" s="83" t="s">
        <v>54</v>
      </c>
      <c r="E30" s="83" t="s">
        <v>55</v>
      </c>
      <c r="F30" s="84">
        <v>39</v>
      </c>
      <c r="G30" s="84">
        <v>46</v>
      </c>
      <c r="H30" s="84">
        <v>33</v>
      </c>
      <c r="I30" s="84">
        <v>57</v>
      </c>
      <c r="J30" s="84">
        <v>50</v>
      </c>
      <c r="K30" s="84">
        <v>41</v>
      </c>
      <c r="L30" s="84">
        <v>51</v>
      </c>
      <c r="M30" s="84">
        <v>49</v>
      </c>
      <c r="N30" s="84">
        <v>53</v>
      </c>
      <c r="O30" s="84">
        <v>56</v>
      </c>
      <c r="P30" s="84">
        <v>65</v>
      </c>
      <c r="Q30" s="84">
        <v>43</v>
      </c>
      <c r="R30" s="84">
        <v>34</v>
      </c>
      <c r="S30" s="84">
        <v>22</v>
      </c>
      <c r="T30" s="84">
        <v>17</v>
      </c>
      <c r="U30" s="84">
        <v>17</v>
      </c>
      <c r="V30" s="84">
        <v>27</v>
      </c>
      <c r="W30" s="84">
        <v>10</v>
      </c>
      <c r="X30" s="84">
        <v>710</v>
      </c>
      <c r="Y30" s="84">
        <v>32</v>
      </c>
      <c r="Z30" s="84">
        <v>30</v>
      </c>
      <c r="AA30" s="84">
        <v>35</v>
      </c>
      <c r="AB30" s="84">
        <v>43</v>
      </c>
      <c r="AC30" s="84">
        <v>46</v>
      </c>
      <c r="AD30" s="84">
        <v>45</v>
      </c>
      <c r="AE30" s="84">
        <v>54</v>
      </c>
      <c r="AF30" s="84">
        <v>44</v>
      </c>
      <c r="AG30" s="84">
        <v>50</v>
      </c>
      <c r="AH30" s="84">
        <v>67</v>
      </c>
      <c r="AI30" s="84">
        <v>53</v>
      </c>
      <c r="AJ30" s="84">
        <v>48</v>
      </c>
      <c r="AK30" s="84">
        <v>23</v>
      </c>
      <c r="AL30" s="84">
        <v>24</v>
      </c>
      <c r="AM30" s="84">
        <v>19</v>
      </c>
      <c r="AN30" s="84">
        <v>24</v>
      </c>
      <c r="AO30" s="84">
        <v>14</v>
      </c>
      <c r="AP30" s="84">
        <v>17</v>
      </c>
      <c r="AQ30" s="84">
        <v>668</v>
      </c>
      <c r="AR30" s="84">
        <v>71</v>
      </c>
      <c r="AS30" s="84">
        <v>76</v>
      </c>
      <c r="AT30" s="84">
        <v>68</v>
      </c>
      <c r="AU30" s="84">
        <v>100</v>
      </c>
      <c r="AV30" s="84">
        <v>96</v>
      </c>
      <c r="AW30" s="84">
        <v>86</v>
      </c>
      <c r="AX30" s="84">
        <v>105</v>
      </c>
      <c r="AY30" s="84">
        <v>93</v>
      </c>
      <c r="AZ30" s="84">
        <v>103</v>
      </c>
      <c r="BA30" s="84">
        <v>123</v>
      </c>
      <c r="BB30" s="84">
        <v>118</v>
      </c>
      <c r="BC30" s="84">
        <v>91</v>
      </c>
      <c r="BD30" s="84">
        <v>57</v>
      </c>
      <c r="BE30" s="84">
        <v>46</v>
      </c>
      <c r="BF30" s="84">
        <v>36</v>
      </c>
      <c r="BG30" s="84">
        <v>41</v>
      </c>
      <c r="BH30" s="84">
        <v>41</v>
      </c>
      <c r="BI30" s="84">
        <v>27</v>
      </c>
      <c r="BJ30" s="84">
        <v>1378</v>
      </c>
      <c r="BK30" s="30"/>
    </row>
    <row r="31" spans="2:63" ht="29.25" x14ac:dyDescent="0.25">
      <c r="B31" s="34"/>
      <c r="C31" s="189"/>
      <c r="D31" s="83" t="s">
        <v>56</v>
      </c>
      <c r="E31" s="83" t="s">
        <v>57</v>
      </c>
      <c r="F31" s="84">
        <v>19</v>
      </c>
      <c r="G31" s="84">
        <v>18</v>
      </c>
      <c r="H31" s="84">
        <v>20</v>
      </c>
      <c r="I31" s="84">
        <v>26</v>
      </c>
      <c r="J31" s="84">
        <v>33</v>
      </c>
      <c r="K31" s="84">
        <v>25</v>
      </c>
      <c r="L31" s="84">
        <v>41</v>
      </c>
      <c r="M31" s="84">
        <v>28</v>
      </c>
      <c r="N31" s="84">
        <v>30</v>
      </c>
      <c r="O31" s="84">
        <v>33</v>
      </c>
      <c r="P31" s="84">
        <v>25</v>
      </c>
      <c r="Q31" s="84">
        <v>47</v>
      </c>
      <c r="R31" s="84">
        <v>34</v>
      </c>
      <c r="S31" s="84">
        <v>27</v>
      </c>
      <c r="T31" s="84">
        <v>26</v>
      </c>
      <c r="U31" s="84">
        <v>18</v>
      </c>
      <c r="V31" s="84">
        <v>18</v>
      </c>
      <c r="W31" s="84">
        <v>12</v>
      </c>
      <c r="X31" s="84">
        <v>480</v>
      </c>
      <c r="Y31" s="84">
        <v>11</v>
      </c>
      <c r="Z31" s="84">
        <v>26</v>
      </c>
      <c r="AA31" s="84">
        <v>27</v>
      </c>
      <c r="AB31" s="84">
        <v>21</v>
      </c>
      <c r="AC31" s="84">
        <v>36</v>
      </c>
      <c r="AD31" s="84">
        <v>36</v>
      </c>
      <c r="AE31" s="84">
        <v>37</v>
      </c>
      <c r="AF31" s="84">
        <v>24</v>
      </c>
      <c r="AG31" s="84">
        <v>33</v>
      </c>
      <c r="AH31" s="84">
        <v>41</v>
      </c>
      <c r="AI31" s="84">
        <v>45</v>
      </c>
      <c r="AJ31" s="84">
        <v>44</v>
      </c>
      <c r="AK31" s="84">
        <v>36</v>
      </c>
      <c r="AL31" s="84">
        <v>24</v>
      </c>
      <c r="AM31" s="84">
        <v>36</v>
      </c>
      <c r="AN31" s="84">
        <v>27</v>
      </c>
      <c r="AO31" s="84">
        <v>38</v>
      </c>
      <c r="AP31" s="84">
        <v>34</v>
      </c>
      <c r="AQ31" s="84">
        <v>576</v>
      </c>
      <c r="AR31" s="84">
        <v>30</v>
      </c>
      <c r="AS31" s="84">
        <v>44</v>
      </c>
      <c r="AT31" s="84">
        <v>47</v>
      </c>
      <c r="AU31" s="84">
        <v>47</v>
      </c>
      <c r="AV31" s="84">
        <v>69</v>
      </c>
      <c r="AW31" s="84">
        <v>61</v>
      </c>
      <c r="AX31" s="84">
        <v>78</v>
      </c>
      <c r="AY31" s="84">
        <v>52</v>
      </c>
      <c r="AZ31" s="84">
        <v>63</v>
      </c>
      <c r="BA31" s="84">
        <v>74</v>
      </c>
      <c r="BB31" s="84">
        <v>70</v>
      </c>
      <c r="BC31" s="84">
        <v>91</v>
      </c>
      <c r="BD31" s="84">
        <v>70</v>
      </c>
      <c r="BE31" s="84">
        <v>51</v>
      </c>
      <c r="BF31" s="84">
        <v>62</v>
      </c>
      <c r="BG31" s="84">
        <v>45</v>
      </c>
      <c r="BH31" s="84">
        <v>56</v>
      </c>
      <c r="BI31" s="84">
        <v>46</v>
      </c>
      <c r="BJ31" s="84">
        <v>1056</v>
      </c>
      <c r="BK31" s="30"/>
    </row>
    <row r="32" spans="2:63" ht="29.25" x14ac:dyDescent="0.25">
      <c r="B32" s="34"/>
      <c r="C32" s="189"/>
      <c r="D32" s="83" t="s">
        <v>58</v>
      </c>
      <c r="E32" s="83" t="s">
        <v>59</v>
      </c>
      <c r="F32" s="84">
        <v>14</v>
      </c>
      <c r="G32" s="84">
        <v>17</v>
      </c>
      <c r="H32" s="84">
        <v>13</v>
      </c>
      <c r="I32" s="84">
        <v>14</v>
      </c>
      <c r="J32" s="84">
        <v>27</v>
      </c>
      <c r="K32" s="84">
        <v>19</v>
      </c>
      <c r="L32" s="84">
        <v>23</v>
      </c>
      <c r="M32" s="84">
        <v>24</v>
      </c>
      <c r="N32" s="84">
        <v>21</v>
      </c>
      <c r="O32" s="84">
        <v>30</v>
      </c>
      <c r="P32" s="84">
        <v>21</v>
      </c>
      <c r="Q32" s="84">
        <v>28</v>
      </c>
      <c r="R32" s="84">
        <v>12</v>
      </c>
      <c r="S32" s="84">
        <v>10</v>
      </c>
      <c r="T32" s="84">
        <v>19</v>
      </c>
      <c r="U32" s="84">
        <v>13</v>
      </c>
      <c r="V32" s="84">
        <v>17</v>
      </c>
      <c r="W32" s="84">
        <v>14</v>
      </c>
      <c r="X32" s="84">
        <v>336</v>
      </c>
      <c r="Y32" s="84">
        <v>10</v>
      </c>
      <c r="Z32" s="84">
        <v>15</v>
      </c>
      <c r="AA32" s="84">
        <v>14</v>
      </c>
      <c r="AB32" s="84">
        <v>16</v>
      </c>
      <c r="AC32" s="84">
        <v>12</v>
      </c>
      <c r="AD32" s="84">
        <v>21</v>
      </c>
      <c r="AE32" s="84">
        <v>29</v>
      </c>
      <c r="AF32" s="84">
        <v>24</v>
      </c>
      <c r="AG32" s="84">
        <v>20</v>
      </c>
      <c r="AH32" s="84">
        <v>24</v>
      </c>
      <c r="AI32" s="84">
        <v>27</v>
      </c>
      <c r="AJ32" s="84">
        <v>26</v>
      </c>
      <c r="AK32" s="84">
        <v>19</v>
      </c>
      <c r="AL32" s="84">
        <v>11</v>
      </c>
      <c r="AM32" s="84">
        <v>20</v>
      </c>
      <c r="AN32" s="84">
        <v>26</v>
      </c>
      <c r="AO32" s="84">
        <v>21</v>
      </c>
      <c r="AP32" s="84">
        <v>16</v>
      </c>
      <c r="AQ32" s="84">
        <v>351</v>
      </c>
      <c r="AR32" s="84">
        <v>24</v>
      </c>
      <c r="AS32" s="84">
        <v>32</v>
      </c>
      <c r="AT32" s="84">
        <v>27</v>
      </c>
      <c r="AU32" s="84">
        <v>30</v>
      </c>
      <c r="AV32" s="84">
        <v>39</v>
      </c>
      <c r="AW32" s="84">
        <v>40</v>
      </c>
      <c r="AX32" s="84">
        <v>52</v>
      </c>
      <c r="AY32" s="84">
        <v>48</v>
      </c>
      <c r="AZ32" s="84">
        <v>41</v>
      </c>
      <c r="BA32" s="84">
        <v>54</v>
      </c>
      <c r="BB32" s="84">
        <v>48</v>
      </c>
      <c r="BC32" s="84">
        <v>54</v>
      </c>
      <c r="BD32" s="84">
        <v>31</v>
      </c>
      <c r="BE32" s="84">
        <v>21</v>
      </c>
      <c r="BF32" s="84">
        <v>39</v>
      </c>
      <c r="BG32" s="84">
        <v>39</v>
      </c>
      <c r="BH32" s="84">
        <v>38</v>
      </c>
      <c r="BI32" s="84">
        <v>30</v>
      </c>
      <c r="BJ32" s="84">
        <v>687</v>
      </c>
      <c r="BK32" s="30"/>
    </row>
    <row r="33" spans="2:63" ht="29.25" x14ac:dyDescent="0.25">
      <c r="B33" s="34"/>
      <c r="C33" s="189"/>
      <c r="D33" s="83" t="s">
        <v>60</v>
      </c>
      <c r="E33" s="83" t="s">
        <v>61</v>
      </c>
      <c r="F33" s="84">
        <v>84</v>
      </c>
      <c r="G33" s="84">
        <v>83</v>
      </c>
      <c r="H33" s="84">
        <v>60</v>
      </c>
      <c r="I33" s="84">
        <v>62</v>
      </c>
      <c r="J33" s="84">
        <v>68</v>
      </c>
      <c r="K33" s="84">
        <v>92</v>
      </c>
      <c r="L33" s="84">
        <v>109</v>
      </c>
      <c r="M33" s="84">
        <v>120</v>
      </c>
      <c r="N33" s="84">
        <v>97</v>
      </c>
      <c r="O33" s="84">
        <v>98</v>
      </c>
      <c r="P33" s="84">
        <v>79</v>
      </c>
      <c r="Q33" s="84">
        <v>70</v>
      </c>
      <c r="R33" s="84">
        <v>58</v>
      </c>
      <c r="S33" s="84">
        <v>24</v>
      </c>
      <c r="T33" s="84">
        <v>25</v>
      </c>
      <c r="U33" s="84">
        <v>25</v>
      </c>
      <c r="V33" s="84">
        <v>21</v>
      </c>
      <c r="W33" s="84">
        <v>13</v>
      </c>
      <c r="X33" s="84">
        <v>1188</v>
      </c>
      <c r="Y33" s="84">
        <v>67</v>
      </c>
      <c r="Z33" s="84">
        <v>83</v>
      </c>
      <c r="AA33" s="84">
        <v>65</v>
      </c>
      <c r="AB33" s="84">
        <v>71</v>
      </c>
      <c r="AC33" s="84">
        <v>61</v>
      </c>
      <c r="AD33" s="84">
        <v>103</v>
      </c>
      <c r="AE33" s="84">
        <v>97</v>
      </c>
      <c r="AF33" s="84">
        <v>113</v>
      </c>
      <c r="AG33" s="84">
        <v>104</v>
      </c>
      <c r="AH33" s="84">
        <v>86</v>
      </c>
      <c r="AI33" s="84">
        <v>95</v>
      </c>
      <c r="AJ33" s="84">
        <v>63</v>
      </c>
      <c r="AK33" s="84">
        <v>45</v>
      </c>
      <c r="AL33" s="84">
        <v>35</v>
      </c>
      <c r="AM33" s="84">
        <v>40</v>
      </c>
      <c r="AN33" s="84">
        <v>14</v>
      </c>
      <c r="AO33" s="84">
        <v>27</v>
      </c>
      <c r="AP33" s="84">
        <v>23</v>
      </c>
      <c r="AQ33" s="84">
        <v>1192</v>
      </c>
      <c r="AR33" s="84">
        <v>151</v>
      </c>
      <c r="AS33" s="84">
        <v>166</v>
      </c>
      <c r="AT33" s="84">
        <v>125</v>
      </c>
      <c r="AU33" s="84">
        <v>133</v>
      </c>
      <c r="AV33" s="84">
        <v>129</v>
      </c>
      <c r="AW33" s="84">
        <v>195</v>
      </c>
      <c r="AX33" s="84">
        <v>206</v>
      </c>
      <c r="AY33" s="84">
        <v>233</v>
      </c>
      <c r="AZ33" s="84">
        <v>201</v>
      </c>
      <c r="BA33" s="84">
        <v>184</v>
      </c>
      <c r="BB33" s="84">
        <v>174</v>
      </c>
      <c r="BC33" s="84">
        <v>133</v>
      </c>
      <c r="BD33" s="84">
        <v>103</v>
      </c>
      <c r="BE33" s="84">
        <v>59</v>
      </c>
      <c r="BF33" s="84">
        <v>65</v>
      </c>
      <c r="BG33" s="84">
        <v>39</v>
      </c>
      <c r="BH33" s="84">
        <v>48</v>
      </c>
      <c r="BI33" s="84">
        <v>36</v>
      </c>
      <c r="BJ33" s="84">
        <v>2380</v>
      </c>
      <c r="BK33" s="30"/>
    </row>
    <row r="34" spans="2:63" ht="29.25" x14ac:dyDescent="0.25">
      <c r="B34" s="34"/>
      <c r="C34" s="189"/>
      <c r="D34" s="83" t="s">
        <v>62</v>
      </c>
      <c r="E34" s="83" t="s">
        <v>63</v>
      </c>
      <c r="F34" s="84">
        <v>15</v>
      </c>
      <c r="G34" s="84">
        <v>31</v>
      </c>
      <c r="H34" s="84">
        <v>17</v>
      </c>
      <c r="I34" s="84">
        <v>23</v>
      </c>
      <c r="J34" s="84">
        <v>42</v>
      </c>
      <c r="K34" s="84">
        <v>49</v>
      </c>
      <c r="L34" s="84">
        <v>34</v>
      </c>
      <c r="M34" s="84">
        <v>34</v>
      </c>
      <c r="N34" s="84">
        <v>35</v>
      </c>
      <c r="O34" s="84">
        <v>31</v>
      </c>
      <c r="P34" s="84">
        <v>43</v>
      </c>
      <c r="Q34" s="84">
        <v>52</v>
      </c>
      <c r="R34" s="84">
        <v>51</v>
      </c>
      <c r="S34" s="84">
        <v>26</v>
      </c>
      <c r="T34" s="84">
        <v>22</v>
      </c>
      <c r="U34" s="84">
        <v>20</v>
      </c>
      <c r="V34" s="84">
        <v>12</v>
      </c>
      <c r="W34" s="84">
        <v>10</v>
      </c>
      <c r="X34" s="84">
        <v>547</v>
      </c>
      <c r="Y34" s="84">
        <v>20</v>
      </c>
      <c r="Z34" s="84">
        <v>19</v>
      </c>
      <c r="AA34" s="84">
        <v>21</v>
      </c>
      <c r="AB34" s="84">
        <v>34</v>
      </c>
      <c r="AC34" s="84">
        <v>29</v>
      </c>
      <c r="AD34" s="84">
        <v>36</v>
      </c>
      <c r="AE34" s="84">
        <v>33</v>
      </c>
      <c r="AF34" s="84">
        <v>35</v>
      </c>
      <c r="AG34" s="84">
        <v>32</v>
      </c>
      <c r="AH34" s="84">
        <v>40</v>
      </c>
      <c r="AI34" s="84">
        <v>47</v>
      </c>
      <c r="AJ34" s="84">
        <v>64</v>
      </c>
      <c r="AK34" s="84">
        <v>44</v>
      </c>
      <c r="AL34" s="84">
        <v>32</v>
      </c>
      <c r="AM34" s="84">
        <v>25</v>
      </c>
      <c r="AN34" s="84">
        <v>21</v>
      </c>
      <c r="AO34" s="84">
        <v>30</v>
      </c>
      <c r="AP34" s="84">
        <v>27</v>
      </c>
      <c r="AQ34" s="84">
        <v>589</v>
      </c>
      <c r="AR34" s="84">
        <v>35</v>
      </c>
      <c r="AS34" s="84">
        <v>50</v>
      </c>
      <c r="AT34" s="84">
        <v>38</v>
      </c>
      <c r="AU34" s="84">
        <v>57</v>
      </c>
      <c r="AV34" s="84">
        <v>71</v>
      </c>
      <c r="AW34" s="84">
        <v>85</v>
      </c>
      <c r="AX34" s="84">
        <v>67</v>
      </c>
      <c r="AY34" s="84">
        <v>69</v>
      </c>
      <c r="AZ34" s="84">
        <v>67</v>
      </c>
      <c r="BA34" s="84">
        <v>71</v>
      </c>
      <c r="BB34" s="84">
        <v>90</v>
      </c>
      <c r="BC34" s="84">
        <v>116</v>
      </c>
      <c r="BD34" s="84">
        <v>95</v>
      </c>
      <c r="BE34" s="84">
        <v>58</v>
      </c>
      <c r="BF34" s="84">
        <v>47</v>
      </c>
      <c r="BG34" s="84">
        <v>41</v>
      </c>
      <c r="BH34" s="84">
        <v>42</v>
      </c>
      <c r="BI34" s="84">
        <v>37</v>
      </c>
      <c r="BJ34" s="84">
        <v>1136</v>
      </c>
      <c r="BK34" s="30"/>
    </row>
    <row r="35" spans="2:63" ht="29.25" x14ac:dyDescent="0.25">
      <c r="B35" s="34"/>
      <c r="C35" s="189"/>
      <c r="D35" s="83" t="s">
        <v>64</v>
      </c>
      <c r="E35" s="83" t="s">
        <v>65</v>
      </c>
      <c r="F35" s="84">
        <v>27</v>
      </c>
      <c r="G35" s="84">
        <v>41</v>
      </c>
      <c r="H35" s="84">
        <v>29</v>
      </c>
      <c r="I35" s="84">
        <v>54</v>
      </c>
      <c r="J35" s="84">
        <v>51</v>
      </c>
      <c r="K35" s="84">
        <v>46</v>
      </c>
      <c r="L35" s="84">
        <v>40</v>
      </c>
      <c r="M35" s="84">
        <v>40</v>
      </c>
      <c r="N35" s="84">
        <v>43</v>
      </c>
      <c r="O35" s="84">
        <v>47</v>
      </c>
      <c r="P35" s="84">
        <v>75</v>
      </c>
      <c r="Q35" s="84">
        <v>46</v>
      </c>
      <c r="R35" s="84">
        <v>26</v>
      </c>
      <c r="S35" s="84">
        <v>26</v>
      </c>
      <c r="T35" s="84">
        <v>22</v>
      </c>
      <c r="U35" s="84">
        <v>18</v>
      </c>
      <c r="V35" s="84">
        <v>12</v>
      </c>
      <c r="W35" s="84">
        <v>7</v>
      </c>
      <c r="X35" s="84">
        <v>650</v>
      </c>
      <c r="Y35" s="84">
        <v>20</v>
      </c>
      <c r="Z35" s="84">
        <v>32</v>
      </c>
      <c r="AA35" s="84">
        <v>43</v>
      </c>
      <c r="AB35" s="84">
        <v>50</v>
      </c>
      <c r="AC35" s="84">
        <v>51</v>
      </c>
      <c r="AD35" s="84">
        <v>36</v>
      </c>
      <c r="AE35" s="84">
        <v>38</v>
      </c>
      <c r="AF35" s="84">
        <v>32</v>
      </c>
      <c r="AG35" s="84">
        <v>52</v>
      </c>
      <c r="AH35" s="84">
        <v>65</v>
      </c>
      <c r="AI35" s="84">
        <v>71</v>
      </c>
      <c r="AJ35" s="84">
        <v>37</v>
      </c>
      <c r="AK35" s="84">
        <v>37</v>
      </c>
      <c r="AL35" s="84">
        <v>30</v>
      </c>
      <c r="AM35" s="84">
        <v>26</v>
      </c>
      <c r="AN35" s="84">
        <v>18</v>
      </c>
      <c r="AO35" s="84">
        <v>19</v>
      </c>
      <c r="AP35" s="84">
        <v>16</v>
      </c>
      <c r="AQ35" s="84">
        <v>673</v>
      </c>
      <c r="AR35" s="84">
        <v>47</v>
      </c>
      <c r="AS35" s="84">
        <v>73</v>
      </c>
      <c r="AT35" s="84">
        <v>72</v>
      </c>
      <c r="AU35" s="84">
        <v>104</v>
      </c>
      <c r="AV35" s="84">
        <v>102</v>
      </c>
      <c r="AW35" s="84">
        <v>82</v>
      </c>
      <c r="AX35" s="84">
        <v>78</v>
      </c>
      <c r="AY35" s="84">
        <v>72</v>
      </c>
      <c r="AZ35" s="84">
        <v>95</v>
      </c>
      <c r="BA35" s="84">
        <v>112</v>
      </c>
      <c r="BB35" s="84">
        <v>146</v>
      </c>
      <c r="BC35" s="84">
        <v>83</v>
      </c>
      <c r="BD35" s="84">
        <v>63</v>
      </c>
      <c r="BE35" s="84">
        <v>56</v>
      </c>
      <c r="BF35" s="84">
        <v>48</v>
      </c>
      <c r="BG35" s="84">
        <v>36</v>
      </c>
      <c r="BH35" s="84">
        <v>31</v>
      </c>
      <c r="BI35" s="84">
        <v>23</v>
      </c>
      <c r="BJ35" s="84">
        <v>1323</v>
      </c>
      <c r="BK35" s="30"/>
    </row>
    <row r="36" spans="2:63" ht="29.25" x14ac:dyDescent="0.25">
      <c r="B36" s="34"/>
      <c r="C36" s="189"/>
      <c r="D36" s="83" t="s">
        <v>66</v>
      </c>
      <c r="E36" s="83" t="s">
        <v>67</v>
      </c>
      <c r="F36" s="84">
        <v>38</v>
      </c>
      <c r="G36" s="84">
        <v>21</v>
      </c>
      <c r="H36" s="84">
        <v>28</v>
      </c>
      <c r="I36" s="84">
        <v>45</v>
      </c>
      <c r="J36" s="84">
        <v>53</v>
      </c>
      <c r="K36" s="84">
        <v>51</v>
      </c>
      <c r="L36" s="84">
        <v>43</v>
      </c>
      <c r="M36" s="84">
        <v>52</v>
      </c>
      <c r="N36" s="84">
        <v>45</v>
      </c>
      <c r="O36" s="84">
        <v>54</v>
      </c>
      <c r="P36" s="84">
        <v>66</v>
      </c>
      <c r="Q36" s="84">
        <v>50</v>
      </c>
      <c r="R36" s="84">
        <v>30</v>
      </c>
      <c r="S36" s="84">
        <v>22</v>
      </c>
      <c r="T36" s="84">
        <v>24</v>
      </c>
      <c r="U36" s="84">
        <v>12</v>
      </c>
      <c r="V36" s="84">
        <v>14</v>
      </c>
      <c r="W36" s="84">
        <v>13</v>
      </c>
      <c r="X36" s="84">
        <v>661</v>
      </c>
      <c r="Y36" s="84">
        <v>34</v>
      </c>
      <c r="Z36" s="84">
        <v>31</v>
      </c>
      <c r="AA36" s="84">
        <v>43</v>
      </c>
      <c r="AB36" s="84">
        <v>40</v>
      </c>
      <c r="AC36" s="84">
        <v>55</v>
      </c>
      <c r="AD36" s="84">
        <v>49</v>
      </c>
      <c r="AE36" s="84">
        <v>39</v>
      </c>
      <c r="AF36" s="84">
        <v>38</v>
      </c>
      <c r="AG36" s="84">
        <v>49</v>
      </c>
      <c r="AH36" s="84">
        <v>50</v>
      </c>
      <c r="AI36" s="84">
        <v>69</v>
      </c>
      <c r="AJ36" s="84">
        <v>39</v>
      </c>
      <c r="AK36" s="84">
        <v>34</v>
      </c>
      <c r="AL36" s="84">
        <v>20</v>
      </c>
      <c r="AM36" s="84">
        <v>17</v>
      </c>
      <c r="AN36" s="84">
        <v>26</v>
      </c>
      <c r="AO36" s="84">
        <v>20</v>
      </c>
      <c r="AP36" s="84">
        <v>27</v>
      </c>
      <c r="AQ36" s="84">
        <v>680</v>
      </c>
      <c r="AR36" s="84">
        <v>72</v>
      </c>
      <c r="AS36" s="84">
        <v>52</v>
      </c>
      <c r="AT36" s="84">
        <v>71</v>
      </c>
      <c r="AU36" s="84">
        <v>85</v>
      </c>
      <c r="AV36" s="84">
        <v>108</v>
      </c>
      <c r="AW36" s="84">
        <v>100</v>
      </c>
      <c r="AX36" s="84">
        <v>82</v>
      </c>
      <c r="AY36" s="84">
        <v>90</v>
      </c>
      <c r="AZ36" s="84">
        <v>94</v>
      </c>
      <c r="BA36" s="84">
        <v>104</v>
      </c>
      <c r="BB36" s="84">
        <v>135</v>
      </c>
      <c r="BC36" s="84">
        <v>89</v>
      </c>
      <c r="BD36" s="84">
        <v>64</v>
      </c>
      <c r="BE36" s="84">
        <v>42</v>
      </c>
      <c r="BF36" s="84">
        <v>41</v>
      </c>
      <c r="BG36" s="84">
        <v>38</v>
      </c>
      <c r="BH36" s="84">
        <v>34</v>
      </c>
      <c r="BI36" s="84">
        <v>40</v>
      </c>
      <c r="BJ36" s="84">
        <v>1341</v>
      </c>
      <c r="BK36" s="30"/>
    </row>
    <row r="37" spans="2:63" ht="29.25" x14ac:dyDescent="0.25">
      <c r="B37" s="34"/>
      <c r="C37" s="189"/>
      <c r="D37" s="83" t="s">
        <v>68</v>
      </c>
      <c r="E37" s="83" t="s">
        <v>69</v>
      </c>
      <c r="F37" s="84">
        <v>16</v>
      </c>
      <c r="G37" s="84">
        <v>13</v>
      </c>
      <c r="H37" s="84">
        <v>18</v>
      </c>
      <c r="I37" s="84">
        <v>21</v>
      </c>
      <c r="J37" s="84">
        <v>15</v>
      </c>
      <c r="K37" s="84">
        <v>31</v>
      </c>
      <c r="L37" s="84">
        <v>19</v>
      </c>
      <c r="M37" s="84">
        <v>22</v>
      </c>
      <c r="N37" s="84">
        <v>31</v>
      </c>
      <c r="O37" s="84">
        <v>33</v>
      </c>
      <c r="P37" s="84">
        <v>29</v>
      </c>
      <c r="Q37" s="84">
        <v>18</v>
      </c>
      <c r="R37" s="84">
        <v>21</v>
      </c>
      <c r="S37" s="84">
        <v>26</v>
      </c>
      <c r="T37" s="84">
        <v>19</v>
      </c>
      <c r="U37" s="84">
        <v>21</v>
      </c>
      <c r="V37" s="84">
        <v>20</v>
      </c>
      <c r="W37" s="84">
        <v>16</v>
      </c>
      <c r="X37" s="84">
        <v>389</v>
      </c>
      <c r="Y37" s="84">
        <v>12</v>
      </c>
      <c r="Z37" s="84">
        <v>23</v>
      </c>
      <c r="AA37" s="84">
        <v>17</v>
      </c>
      <c r="AB37" s="84">
        <v>19</v>
      </c>
      <c r="AC37" s="84">
        <v>20</v>
      </c>
      <c r="AD37" s="84">
        <v>19</v>
      </c>
      <c r="AE37" s="84">
        <v>26</v>
      </c>
      <c r="AF37" s="84">
        <v>34</v>
      </c>
      <c r="AG37" s="84">
        <v>28</v>
      </c>
      <c r="AH37" s="84">
        <v>25</v>
      </c>
      <c r="AI37" s="84">
        <v>25</v>
      </c>
      <c r="AJ37" s="84">
        <v>28</v>
      </c>
      <c r="AK37" s="84">
        <v>27</v>
      </c>
      <c r="AL37" s="84">
        <v>30</v>
      </c>
      <c r="AM37" s="84">
        <v>29</v>
      </c>
      <c r="AN37" s="84">
        <v>27</v>
      </c>
      <c r="AO37" s="84">
        <v>40</v>
      </c>
      <c r="AP37" s="84">
        <v>29</v>
      </c>
      <c r="AQ37" s="84">
        <v>458</v>
      </c>
      <c r="AR37" s="84">
        <v>28</v>
      </c>
      <c r="AS37" s="84">
        <v>36</v>
      </c>
      <c r="AT37" s="84">
        <v>35</v>
      </c>
      <c r="AU37" s="84">
        <v>40</v>
      </c>
      <c r="AV37" s="84">
        <v>35</v>
      </c>
      <c r="AW37" s="84">
        <v>50</v>
      </c>
      <c r="AX37" s="84">
        <v>45</v>
      </c>
      <c r="AY37" s="84">
        <v>56</v>
      </c>
      <c r="AZ37" s="84">
        <v>59</v>
      </c>
      <c r="BA37" s="84">
        <v>58</v>
      </c>
      <c r="BB37" s="84">
        <v>54</v>
      </c>
      <c r="BC37" s="84">
        <v>46</v>
      </c>
      <c r="BD37" s="84">
        <v>48</v>
      </c>
      <c r="BE37" s="84">
        <v>56</v>
      </c>
      <c r="BF37" s="84">
        <v>48</v>
      </c>
      <c r="BG37" s="84">
        <v>48</v>
      </c>
      <c r="BH37" s="84">
        <v>60</v>
      </c>
      <c r="BI37" s="84">
        <v>45</v>
      </c>
      <c r="BJ37" s="84">
        <v>847</v>
      </c>
      <c r="BK37" s="30"/>
    </row>
    <row r="38" spans="2:63" ht="29.25" x14ac:dyDescent="0.25">
      <c r="B38" s="34"/>
      <c r="C38" s="189"/>
      <c r="D38" s="83" t="s">
        <v>70</v>
      </c>
      <c r="E38" s="83" t="s">
        <v>71</v>
      </c>
      <c r="F38" s="84">
        <v>26</v>
      </c>
      <c r="G38" s="84">
        <v>38</v>
      </c>
      <c r="H38" s="84">
        <v>38</v>
      </c>
      <c r="I38" s="84">
        <v>38</v>
      </c>
      <c r="J38" s="84">
        <v>51</v>
      </c>
      <c r="K38" s="84">
        <v>48</v>
      </c>
      <c r="L38" s="84">
        <v>57</v>
      </c>
      <c r="M38" s="84">
        <v>54</v>
      </c>
      <c r="N38" s="84">
        <v>61</v>
      </c>
      <c r="O38" s="84">
        <v>56</v>
      </c>
      <c r="P38" s="84">
        <v>47</v>
      </c>
      <c r="Q38" s="84">
        <v>54</v>
      </c>
      <c r="R38" s="84">
        <v>31</v>
      </c>
      <c r="S38" s="84">
        <v>27</v>
      </c>
      <c r="T38" s="84">
        <v>22</v>
      </c>
      <c r="U38" s="84">
        <v>17</v>
      </c>
      <c r="V38" s="84">
        <v>19</v>
      </c>
      <c r="W38" s="84">
        <v>21</v>
      </c>
      <c r="X38" s="84">
        <v>705</v>
      </c>
      <c r="Y38" s="84">
        <v>29</v>
      </c>
      <c r="Z38" s="84">
        <v>26</v>
      </c>
      <c r="AA38" s="84">
        <v>31</v>
      </c>
      <c r="AB38" s="84">
        <v>53</v>
      </c>
      <c r="AC38" s="84">
        <v>43</v>
      </c>
      <c r="AD38" s="84">
        <v>60</v>
      </c>
      <c r="AE38" s="84">
        <v>30</v>
      </c>
      <c r="AF38" s="84">
        <v>45</v>
      </c>
      <c r="AG38" s="84">
        <v>51</v>
      </c>
      <c r="AH38" s="84">
        <v>52</v>
      </c>
      <c r="AI38" s="84">
        <v>72</v>
      </c>
      <c r="AJ38" s="84">
        <v>66</v>
      </c>
      <c r="AK38" s="84">
        <v>26</v>
      </c>
      <c r="AL38" s="84">
        <v>31</v>
      </c>
      <c r="AM38" s="84">
        <v>24</v>
      </c>
      <c r="AN38" s="84">
        <v>34</v>
      </c>
      <c r="AO38" s="84">
        <v>18</v>
      </c>
      <c r="AP38" s="84">
        <v>27</v>
      </c>
      <c r="AQ38" s="84">
        <v>718</v>
      </c>
      <c r="AR38" s="84">
        <v>55</v>
      </c>
      <c r="AS38" s="84">
        <v>64</v>
      </c>
      <c r="AT38" s="84">
        <v>69</v>
      </c>
      <c r="AU38" s="84">
        <v>91</v>
      </c>
      <c r="AV38" s="84">
        <v>94</v>
      </c>
      <c r="AW38" s="84">
        <v>108</v>
      </c>
      <c r="AX38" s="84">
        <v>87</v>
      </c>
      <c r="AY38" s="84">
        <v>99</v>
      </c>
      <c r="AZ38" s="84">
        <v>112</v>
      </c>
      <c r="BA38" s="84">
        <v>108</v>
      </c>
      <c r="BB38" s="84">
        <v>119</v>
      </c>
      <c r="BC38" s="84">
        <v>120</v>
      </c>
      <c r="BD38" s="84">
        <v>57</v>
      </c>
      <c r="BE38" s="84">
        <v>58</v>
      </c>
      <c r="BF38" s="84">
        <v>46</v>
      </c>
      <c r="BG38" s="84">
        <v>51</v>
      </c>
      <c r="BH38" s="84">
        <v>37</v>
      </c>
      <c r="BI38" s="84">
        <v>48</v>
      </c>
      <c r="BJ38" s="84">
        <v>1423</v>
      </c>
      <c r="BK38" s="30"/>
    </row>
    <row r="39" spans="2:63" ht="29.25" x14ac:dyDescent="0.25">
      <c r="B39" s="34"/>
      <c r="C39" s="189"/>
      <c r="D39" s="83" t="s">
        <v>72</v>
      </c>
      <c r="E39" s="83" t="s">
        <v>73</v>
      </c>
      <c r="F39" s="84">
        <v>16</v>
      </c>
      <c r="G39" s="84">
        <v>20</v>
      </c>
      <c r="H39" s="84">
        <v>23</v>
      </c>
      <c r="I39" s="84">
        <v>29</v>
      </c>
      <c r="J39" s="84">
        <v>25</v>
      </c>
      <c r="K39" s="84">
        <v>21</v>
      </c>
      <c r="L39" s="84">
        <v>21</v>
      </c>
      <c r="M39" s="84">
        <v>31</v>
      </c>
      <c r="N39" s="84">
        <v>33</v>
      </c>
      <c r="O39" s="84">
        <v>35</v>
      </c>
      <c r="P39" s="84">
        <v>39</v>
      </c>
      <c r="Q39" s="84">
        <v>34</v>
      </c>
      <c r="R39" s="84">
        <v>29</v>
      </c>
      <c r="S39" s="84">
        <v>21</v>
      </c>
      <c r="T39" s="84">
        <v>16</v>
      </c>
      <c r="U39" s="84">
        <v>13</v>
      </c>
      <c r="V39" s="84">
        <v>11</v>
      </c>
      <c r="W39" s="84">
        <v>9</v>
      </c>
      <c r="X39" s="84">
        <v>426</v>
      </c>
      <c r="Y39" s="84">
        <v>21</v>
      </c>
      <c r="Z39" s="84">
        <v>22</v>
      </c>
      <c r="AA39" s="84">
        <v>23</v>
      </c>
      <c r="AB39" s="84">
        <v>15</v>
      </c>
      <c r="AC39" s="84">
        <v>21</v>
      </c>
      <c r="AD39" s="84">
        <v>19</v>
      </c>
      <c r="AE39" s="84">
        <v>19</v>
      </c>
      <c r="AF39" s="84">
        <v>28</v>
      </c>
      <c r="AG39" s="84">
        <v>28</v>
      </c>
      <c r="AH39" s="84">
        <v>25</v>
      </c>
      <c r="AI39" s="84">
        <v>51</v>
      </c>
      <c r="AJ39" s="84">
        <v>28</v>
      </c>
      <c r="AK39" s="84">
        <v>23</v>
      </c>
      <c r="AL39" s="84">
        <v>18</v>
      </c>
      <c r="AM39" s="84">
        <v>21</v>
      </c>
      <c r="AN39" s="84">
        <v>10</v>
      </c>
      <c r="AO39" s="84">
        <v>10</v>
      </c>
      <c r="AP39" s="84">
        <v>24</v>
      </c>
      <c r="AQ39" s="84">
        <v>406</v>
      </c>
      <c r="AR39" s="84">
        <v>37</v>
      </c>
      <c r="AS39" s="84">
        <v>42</v>
      </c>
      <c r="AT39" s="84">
        <v>46</v>
      </c>
      <c r="AU39" s="84">
        <v>44</v>
      </c>
      <c r="AV39" s="84">
        <v>46</v>
      </c>
      <c r="AW39" s="84">
        <v>40</v>
      </c>
      <c r="AX39" s="84">
        <v>40</v>
      </c>
      <c r="AY39" s="84">
        <v>59</v>
      </c>
      <c r="AZ39" s="84">
        <v>61</v>
      </c>
      <c r="BA39" s="84">
        <v>60</v>
      </c>
      <c r="BB39" s="84">
        <v>90</v>
      </c>
      <c r="BC39" s="84">
        <v>62</v>
      </c>
      <c r="BD39" s="84">
        <v>52</v>
      </c>
      <c r="BE39" s="84">
        <v>39</v>
      </c>
      <c r="BF39" s="84">
        <v>37</v>
      </c>
      <c r="BG39" s="84">
        <v>23</v>
      </c>
      <c r="BH39" s="84">
        <v>21</v>
      </c>
      <c r="BI39" s="84">
        <v>33</v>
      </c>
      <c r="BJ39" s="84">
        <v>832</v>
      </c>
      <c r="BK39" s="30"/>
    </row>
    <row r="40" spans="2:63" ht="29.25" x14ac:dyDescent="0.25">
      <c r="B40" s="34"/>
      <c r="C40" s="189">
        <v>2021</v>
      </c>
      <c r="D40" s="83" t="s">
        <v>48</v>
      </c>
      <c r="E40" s="83" t="s">
        <v>49</v>
      </c>
      <c r="F40" s="84">
        <v>29</v>
      </c>
      <c r="G40" s="84">
        <v>24</v>
      </c>
      <c r="H40" s="84">
        <v>30</v>
      </c>
      <c r="I40" s="84">
        <v>39</v>
      </c>
      <c r="J40" s="84">
        <v>33</v>
      </c>
      <c r="K40" s="84">
        <v>41</v>
      </c>
      <c r="L40" s="84">
        <v>31</v>
      </c>
      <c r="M40" s="84">
        <v>35</v>
      </c>
      <c r="N40" s="84">
        <v>35</v>
      </c>
      <c r="O40" s="84">
        <v>40</v>
      </c>
      <c r="P40" s="84">
        <v>50</v>
      </c>
      <c r="Q40" s="84">
        <v>43</v>
      </c>
      <c r="R40" s="84">
        <v>37</v>
      </c>
      <c r="S40" s="84">
        <v>24</v>
      </c>
      <c r="T40" s="84">
        <v>13</v>
      </c>
      <c r="U40" s="84">
        <v>11</v>
      </c>
      <c r="V40" s="84">
        <v>10</v>
      </c>
      <c r="W40" s="84">
        <v>11</v>
      </c>
      <c r="X40" s="84">
        <v>536</v>
      </c>
      <c r="Y40" s="84">
        <v>24</v>
      </c>
      <c r="Z40" s="84">
        <v>26</v>
      </c>
      <c r="AA40" s="84">
        <v>22</v>
      </c>
      <c r="AB40" s="84">
        <v>19</v>
      </c>
      <c r="AC40" s="84">
        <v>23</v>
      </c>
      <c r="AD40" s="84">
        <v>34</v>
      </c>
      <c r="AE40" s="84">
        <v>43</v>
      </c>
      <c r="AF40" s="84">
        <v>30</v>
      </c>
      <c r="AG40" s="84">
        <v>34</v>
      </c>
      <c r="AH40" s="84">
        <v>30</v>
      </c>
      <c r="AI40" s="84">
        <v>49</v>
      </c>
      <c r="AJ40" s="84">
        <v>42</v>
      </c>
      <c r="AK40" s="84">
        <v>42</v>
      </c>
      <c r="AL40" s="84">
        <v>23</v>
      </c>
      <c r="AM40" s="84">
        <v>13</v>
      </c>
      <c r="AN40" s="84">
        <v>15</v>
      </c>
      <c r="AO40" s="84">
        <v>11</v>
      </c>
      <c r="AP40" s="84">
        <v>16</v>
      </c>
      <c r="AQ40" s="84">
        <v>496</v>
      </c>
      <c r="AR40" s="84">
        <v>53</v>
      </c>
      <c r="AS40" s="84">
        <v>50</v>
      </c>
      <c r="AT40" s="84">
        <v>52</v>
      </c>
      <c r="AU40" s="84">
        <v>58</v>
      </c>
      <c r="AV40" s="84">
        <v>56</v>
      </c>
      <c r="AW40" s="84">
        <v>75</v>
      </c>
      <c r="AX40" s="84">
        <v>74</v>
      </c>
      <c r="AY40" s="84">
        <v>65</v>
      </c>
      <c r="AZ40" s="84">
        <v>69</v>
      </c>
      <c r="BA40" s="84">
        <v>70</v>
      </c>
      <c r="BB40" s="84">
        <v>99</v>
      </c>
      <c r="BC40" s="84">
        <v>85</v>
      </c>
      <c r="BD40" s="84">
        <v>79</v>
      </c>
      <c r="BE40" s="84">
        <v>47</v>
      </c>
      <c r="BF40" s="84">
        <v>26</v>
      </c>
      <c r="BG40" s="84">
        <v>26</v>
      </c>
      <c r="BH40" s="84">
        <v>21</v>
      </c>
      <c r="BI40" s="84">
        <v>27</v>
      </c>
      <c r="BJ40" s="84">
        <v>1032</v>
      </c>
      <c r="BK40" s="30"/>
    </row>
    <row r="41" spans="2:63" ht="29.25" x14ac:dyDescent="0.25">
      <c r="B41" s="34"/>
      <c r="C41" s="189"/>
      <c r="D41" s="83" t="s">
        <v>50</v>
      </c>
      <c r="E41" s="83" t="s">
        <v>51</v>
      </c>
      <c r="F41" s="84">
        <v>27</v>
      </c>
      <c r="G41" s="84">
        <v>32</v>
      </c>
      <c r="H41" s="84">
        <v>40</v>
      </c>
      <c r="I41" s="84">
        <v>40</v>
      </c>
      <c r="J41" s="84">
        <v>51</v>
      </c>
      <c r="K41" s="84">
        <v>48</v>
      </c>
      <c r="L41" s="84">
        <v>44</v>
      </c>
      <c r="M41" s="84">
        <v>42</v>
      </c>
      <c r="N41" s="84">
        <v>47</v>
      </c>
      <c r="O41" s="84">
        <v>70</v>
      </c>
      <c r="P41" s="84">
        <v>71</v>
      </c>
      <c r="Q41" s="84">
        <v>67</v>
      </c>
      <c r="R41" s="84">
        <v>34</v>
      </c>
      <c r="S41" s="84">
        <v>23</v>
      </c>
      <c r="T41" s="84">
        <v>22</v>
      </c>
      <c r="U41" s="84">
        <v>18</v>
      </c>
      <c r="V41" s="84">
        <v>14</v>
      </c>
      <c r="W41" s="84">
        <v>21</v>
      </c>
      <c r="X41" s="84">
        <v>711</v>
      </c>
      <c r="Y41" s="84">
        <v>26</v>
      </c>
      <c r="Z41" s="84">
        <v>24</v>
      </c>
      <c r="AA41" s="84">
        <v>34</v>
      </c>
      <c r="AB41" s="84">
        <v>54</v>
      </c>
      <c r="AC41" s="84">
        <v>49</v>
      </c>
      <c r="AD41" s="84">
        <v>41</v>
      </c>
      <c r="AE41" s="84">
        <v>34</v>
      </c>
      <c r="AF41" s="84">
        <v>39</v>
      </c>
      <c r="AG41" s="84">
        <v>39</v>
      </c>
      <c r="AH41" s="84">
        <v>71</v>
      </c>
      <c r="AI41" s="84">
        <v>57</v>
      </c>
      <c r="AJ41" s="84">
        <v>58</v>
      </c>
      <c r="AK41" s="84">
        <v>33</v>
      </c>
      <c r="AL41" s="84">
        <v>26</v>
      </c>
      <c r="AM41" s="84">
        <v>25</v>
      </c>
      <c r="AN41" s="84">
        <v>20</v>
      </c>
      <c r="AO41" s="84">
        <v>29</v>
      </c>
      <c r="AP41" s="84">
        <v>15</v>
      </c>
      <c r="AQ41" s="84">
        <v>674</v>
      </c>
      <c r="AR41" s="84">
        <v>53</v>
      </c>
      <c r="AS41" s="84">
        <v>56</v>
      </c>
      <c r="AT41" s="84">
        <v>74</v>
      </c>
      <c r="AU41" s="84">
        <v>94</v>
      </c>
      <c r="AV41" s="84">
        <v>100</v>
      </c>
      <c r="AW41" s="84">
        <v>89</v>
      </c>
      <c r="AX41" s="84">
        <v>78</v>
      </c>
      <c r="AY41" s="84">
        <v>81</v>
      </c>
      <c r="AZ41" s="84">
        <v>86</v>
      </c>
      <c r="BA41" s="84">
        <v>141</v>
      </c>
      <c r="BB41" s="84">
        <v>128</v>
      </c>
      <c r="BC41" s="84">
        <v>125</v>
      </c>
      <c r="BD41" s="84">
        <v>67</v>
      </c>
      <c r="BE41" s="84">
        <v>49</v>
      </c>
      <c r="BF41" s="84">
        <v>47</v>
      </c>
      <c r="BG41" s="84">
        <v>38</v>
      </c>
      <c r="BH41" s="84">
        <v>43</v>
      </c>
      <c r="BI41" s="84">
        <v>36</v>
      </c>
      <c r="BJ41" s="84">
        <v>1385</v>
      </c>
      <c r="BK41" s="30"/>
    </row>
    <row r="42" spans="2:63" ht="29.25" x14ac:dyDescent="0.25">
      <c r="B42" s="34"/>
      <c r="C42" s="189"/>
      <c r="D42" s="83" t="s">
        <v>52</v>
      </c>
      <c r="E42" s="83" t="s">
        <v>53</v>
      </c>
      <c r="F42" s="84">
        <v>24</v>
      </c>
      <c r="G42" s="84">
        <v>32</v>
      </c>
      <c r="H42" s="84">
        <v>34</v>
      </c>
      <c r="I42" s="84">
        <v>25</v>
      </c>
      <c r="J42" s="84">
        <v>27</v>
      </c>
      <c r="K42" s="84">
        <v>36</v>
      </c>
      <c r="L42" s="84">
        <v>36</v>
      </c>
      <c r="M42" s="84">
        <v>40</v>
      </c>
      <c r="N42" s="84">
        <v>35</v>
      </c>
      <c r="O42" s="84">
        <v>46</v>
      </c>
      <c r="P42" s="84">
        <v>37</v>
      </c>
      <c r="Q42" s="84">
        <v>39</v>
      </c>
      <c r="R42" s="84">
        <v>44</v>
      </c>
      <c r="S42" s="84">
        <v>29</v>
      </c>
      <c r="T42" s="84">
        <v>31</v>
      </c>
      <c r="U42" s="84">
        <v>17</v>
      </c>
      <c r="V42" s="84">
        <v>16</v>
      </c>
      <c r="W42" s="84">
        <v>17</v>
      </c>
      <c r="X42" s="84">
        <v>565</v>
      </c>
      <c r="Y42" s="84">
        <v>25</v>
      </c>
      <c r="Z42" s="84">
        <v>22</v>
      </c>
      <c r="AA42" s="84">
        <v>30</v>
      </c>
      <c r="AB42" s="84">
        <v>33</v>
      </c>
      <c r="AC42" s="84">
        <v>29</v>
      </c>
      <c r="AD42" s="84">
        <v>33</v>
      </c>
      <c r="AE42" s="84">
        <v>38</v>
      </c>
      <c r="AF42" s="84">
        <v>39</v>
      </c>
      <c r="AG42" s="84">
        <v>36</v>
      </c>
      <c r="AH42" s="84">
        <v>41</v>
      </c>
      <c r="AI42" s="84">
        <v>37</v>
      </c>
      <c r="AJ42" s="84">
        <v>41</v>
      </c>
      <c r="AK42" s="84">
        <v>39</v>
      </c>
      <c r="AL42" s="84">
        <v>36</v>
      </c>
      <c r="AM42" s="84">
        <v>18</v>
      </c>
      <c r="AN42" s="84">
        <v>23</v>
      </c>
      <c r="AO42" s="84">
        <v>22</v>
      </c>
      <c r="AP42" s="84">
        <v>24</v>
      </c>
      <c r="AQ42" s="84">
        <v>566</v>
      </c>
      <c r="AR42" s="84">
        <v>49</v>
      </c>
      <c r="AS42" s="84">
        <v>54</v>
      </c>
      <c r="AT42" s="84">
        <v>64</v>
      </c>
      <c r="AU42" s="84">
        <v>58</v>
      </c>
      <c r="AV42" s="84">
        <v>56</v>
      </c>
      <c r="AW42" s="84">
        <v>69</v>
      </c>
      <c r="AX42" s="84">
        <v>74</v>
      </c>
      <c r="AY42" s="84">
        <v>79</v>
      </c>
      <c r="AZ42" s="84">
        <v>71</v>
      </c>
      <c r="BA42" s="84">
        <v>87</v>
      </c>
      <c r="BB42" s="84">
        <v>74</v>
      </c>
      <c r="BC42" s="84">
        <v>80</v>
      </c>
      <c r="BD42" s="84">
        <v>83</v>
      </c>
      <c r="BE42" s="84">
        <v>65</v>
      </c>
      <c r="BF42" s="84">
        <v>49</v>
      </c>
      <c r="BG42" s="84">
        <v>40</v>
      </c>
      <c r="BH42" s="84">
        <v>38</v>
      </c>
      <c r="BI42" s="84">
        <v>41</v>
      </c>
      <c r="BJ42" s="84">
        <v>1131</v>
      </c>
      <c r="BK42" s="30"/>
    </row>
    <row r="43" spans="2:63" ht="29.25" x14ac:dyDescent="0.25">
      <c r="B43" s="34"/>
      <c r="C43" s="189"/>
      <c r="D43" s="83" t="s">
        <v>54</v>
      </c>
      <c r="E43" s="83" t="s">
        <v>55</v>
      </c>
      <c r="F43" s="84">
        <v>32</v>
      </c>
      <c r="G43" s="84">
        <v>36</v>
      </c>
      <c r="H43" s="84">
        <v>44</v>
      </c>
      <c r="I43" s="84">
        <v>28</v>
      </c>
      <c r="J43" s="84">
        <v>51</v>
      </c>
      <c r="K43" s="84">
        <v>44</v>
      </c>
      <c r="L43" s="84">
        <v>34</v>
      </c>
      <c r="M43" s="84">
        <v>46</v>
      </c>
      <c r="N43" s="84">
        <v>55</v>
      </c>
      <c r="O43" s="84">
        <v>62</v>
      </c>
      <c r="P43" s="84">
        <v>53</v>
      </c>
      <c r="Q43" s="84">
        <v>63</v>
      </c>
      <c r="R43" s="84">
        <v>42</v>
      </c>
      <c r="S43" s="84">
        <v>25</v>
      </c>
      <c r="T43" s="84">
        <v>23</v>
      </c>
      <c r="U43" s="84">
        <v>14</v>
      </c>
      <c r="V43" s="84">
        <v>15</v>
      </c>
      <c r="W43" s="84">
        <v>18</v>
      </c>
      <c r="X43" s="84">
        <v>685</v>
      </c>
      <c r="Y43" s="84">
        <v>35</v>
      </c>
      <c r="Z43" s="84">
        <v>31</v>
      </c>
      <c r="AA43" s="84">
        <v>35</v>
      </c>
      <c r="AB43" s="84">
        <v>27</v>
      </c>
      <c r="AC43" s="84">
        <v>46</v>
      </c>
      <c r="AD43" s="84">
        <v>37</v>
      </c>
      <c r="AE43" s="84">
        <v>48</v>
      </c>
      <c r="AF43" s="84">
        <v>49</v>
      </c>
      <c r="AG43" s="84">
        <v>47</v>
      </c>
      <c r="AH43" s="84">
        <v>56</v>
      </c>
      <c r="AI43" s="84">
        <v>63</v>
      </c>
      <c r="AJ43" s="84">
        <v>56</v>
      </c>
      <c r="AK43" s="84">
        <v>40</v>
      </c>
      <c r="AL43" s="84">
        <v>19</v>
      </c>
      <c r="AM43" s="84">
        <v>28</v>
      </c>
      <c r="AN43" s="84">
        <v>19</v>
      </c>
      <c r="AO43" s="84">
        <v>19</v>
      </c>
      <c r="AP43" s="84">
        <v>16</v>
      </c>
      <c r="AQ43" s="84">
        <v>671</v>
      </c>
      <c r="AR43" s="84">
        <v>67</v>
      </c>
      <c r="AS43" s="84">
        <v>67</v>
      </c>
      <c r="AT43" s="84">
        <v>79</v>
      </c>
      <c r="AU43" s="84">
        <v>55</v>
      </c>
      <c r="AV43" s="84">
        <v>97</v>
      </c>
      <c r="AW43" s="84">
        <v>81</v>
      </c>
      <c r="AX43" s="84">
        <v>82</v>
      </c>
      <c r="AY43" s="84">
        <v>95</v>
      </c>
      <c r="AZ43" s="84">
        <v>102</v>
      </c>
      <c r="BA43" s="84">
        <v>118</v>
      </c>
      <c r="BB43" s="84">
        <v>116</v>
      </c>
      <c r="BC43" s="84">
        <v>119</v>
      </c>
      <c r="BD43" s="84">
        <v>82</v>
      </c>
      <c r="BE43" s="84">
        <v>44</v>
      </c>
      <c r="BF43" s="84">
        <v>51</v>
      </c>
      <c r="BG43" s="84">
        <v>33</v>
      </c>
      <c r="BH43" s="84">
        <v>34</v>
      </c>
      <c r="BI43" s="84">
        <v>34</v>
      </c>
      <c r="BJ43" s="84">
        <v>1356</v>
      </c>
      <c r="BK43" s="30"/>
    </row>
    <row r="44" spans="2:63" ht="29.25" x14ac:dyDescent="0.25">
      <c r="B44" s="34"/>
      <c r="C44" s="189"/>
      <c r="D44" s="83" t="s">
        <v>56</v>
      </c>
      <c r="E44" s="83" t="s">
        <v>57</v>
      </c>
      <c r="F44" s="84">
        <v>11</v>
      </c>
      <c r="G44" s="84">
        <v>15</v>
      </c>
      <c r="H44" s="84">
        <v>22</v>
      </c>
      <c r="I44" s="84">
        <v>15</v>
      </c>
      <c r="J44" s="84">
        <v>28</v>
      </c>
      <c r="K44" s="84">
        <v>31</v>
      </c>
      <c r="L44" s="84">
        <v>25</v>
      </c>
      <c r="M44" s="84">
        <v>33</v>
      </c>
      <c r="N44" s="84">
        <v>24</v>
      </c>
      <c r="O44" s="84">
        <v>26</v>
      </c>
      <c r="P44" s="84">
        <v>31</v>
      </c>
      <c r="Q44" s="84">
        <v>36</v>
      </c>
      <c r="R44" s="84">
        <v>35</v>
      </c>
      <c r="S44" s="84">
        <v>32</v>
      </c>
      <c r="T44" s="84">
        <v>29</v>
      </c>
      <c r="U44" s="84">
        <v>21</v>
      </c>
      <c r="V44" s="84">
        <v>15</v>
      </c>
      <c r="W44" s="84">
        <v>21</v>
      </c>
      <c r="X44" s="84">
        <v>450</v>
      </c>
      <c r="Y44" s="84">
        <v>14</v>
      </c>
      <c r="Z44" s="84">
        <v>9</v>
      </c>
      <c r="AA44" s="84">
        <v>21</v>
      </c>
      <c r="AB44" s="84">
        <v>31</v>
      </c>
      <c r="AC44" s="84">
        <v>21</v>
      </c>
      <c r="AD44" s="84">
        <v>33</v>
      </c>
      <c r="AE44" s="84">
        <v>33</v>
      </c>
      <c r="AF44" s="84">
        <v>33</v>
      </c>
      <c r="AG44" s="84">
        <v>22</v>
      </c>
      <c r="AH44" s="84">
        <v>38</v>
      </c>
      <c r="AI44" s="84">
        <v>41</v>
      </c>
      <c r="AJ44" s="84">
        <v>42</v>
      </c>
      <c r="AK44" s="84">
        <v>42</v>
      </c>
      <c r="AL44" s="84">
        <v>27</v>
      </c>
      <c r="AM44" s="84">
        <v>32</v>
      </c>
      <c r="AN44" s="84">
        <v>36</v>
      </c>
      <c r="AO44" s="84">
        <v>28</v>
      </c>
      <c r="AP44" s="84">
        <v>40</v>
      </c>
      <c r="AQ44" s="84">
        <v>543</v>
      </c>
      <c r="AR44" s="84">
        <v>25</v>
      </c>
      <c r="AS44" s="84">
        <v>24</v>
      </c>
      <c r="AT44" s="84">
        <v>43</v>
      </c>
      <c r="AU44" s="84">
        <v>46</v>
      </c>
      <c r="AV44" s="84">
        <v>49</v>
      </c>
      <c r="AW44" s="84">
        <v>64</v>
      </c>
      <c r="AX44" s="84">
        <v>58</v>
      </c>
      <c r="AY44" s="84">
        <v>66</v>
      </c>
      <c r="AZ44" s="84">
        <v>46</v>
      </c>
      <c r="BA44" s="84">
        <v>64</v>
      </c>
      <c r="BB44" s="84">
        <v>72</v>
      </c>
      <c r="BC44" s="84">
        <v>78</v>
      </c>
      <c r="BD44" s="84">
        <v>77</v>
      </c>
      <c r="BE44" s="84">
        <v>59</v>
      </c>
      <c r="BF44" s="84">
        <v>61</v>
      </c>
      <c r="BG44" s="84">
        <v>57</v>
      </c>
      <c r="BH44" s="84">
        <v>43</v>
      </c>
      <c r="BI44" s="84">
        <v>61</v>
      </c>
      <c r="BJ44" s="84">
        <v>993</v>
      </c>
      <c r="BK44" s="30"/>
    </row>
    <row r="45" spans="2:63" ht="29.25" x14ac:dyDescent="0.25">
      <c r="B45" s="34"/>
      <c r="C45" s="189"/>
      <c r="D45" s="83" t="s">
        <v>58</v>
      </c>
      <c r="E45" s="83" t="s">
        <v>59</v>
      </c>
      <c r="F45" s="84">
        <v>48</v>
      </c>
      <c r="G45" s="84">
        <v>43</v>
      </c>
      <c r="H45" s="84">
        <v>42</v>
      </c>
      <c r="I45" s="84">
        <v>37</v>
      </c>
      <c r="J45" s="84">
        <v>61</v>
      </c>
      <c r="K45" s="84">
        <v>65</v>
      </c>
      <c r="L45" s="84">
        <v>62</v>
      </c>
      <c r="M45" s="84">
        <v>58</v>
      </c>
      <c r="N45" s="84">
        <v>67</v>
      </c>
      <c r="O45" s="84">
        <v>55</v>
      </c>
      <c r="P45" s="84">
        <v>61</v>
      </c>
      <c r="Q45" s="84">
        <v>86</v>
      </c>
      <c r="R45" s="84">
        <v>62</v>
      </c>
      <c r="S45" s="84">
        <v>37</v>
      </c>
      <c r="T45" s="84">
        <v>37</v>
      </c>
      <c r="U45" s="84">
        <v>38</v>
      </c>
      <c r="V45" s="84">
        <v>32</v>
      </c>
      <c r="W45" s="84">
        <v>23</v>
      </c>
      <c r="X45" s="84">
        <v>914</v>
      </c>
      <c r="Y45" s="84">
        <v>33</v>
      </c>
      <c r="Z45" s="84">
        <v>31</v>
      </c>
      <c r="AA45" s="84">
        <v>40</v>
      </c>
      <c r="AB45" s="84">
        <v>47</v>
      </c>
      <c r="AC45" s="84">
        <v>54</v>
      </c>
      <c r="AD45" s="84">
        <v>51</v>
      </c>
      <c r="AE45" s="84">
        <v>62</v>
      </c>
      <c r="AF45" s="84">
        <v>48</v>
      </c>
      <c r="AG45" s="84">
        <v>56</v>
      </c>
      <c r="AH45" s="84">
        <v>67</v>
      </c>
      <c r="AI45" s="84">
        <v>77</v>
      </c>
      <c r="AJ45" s="84">
        <v>79</v>
      </c>
      <c r="AK45" s="84">
        <v>60</v>
      </c>
      <c r="AL45" s="84">
        <v>58</v>
      </c>
      <c r="AM45" s="84">
        <v>46</v>
      </c>
      <c r="AN45" s="84">
        <v>38</v>
      </c>
      <c r="AO45" s="84">
        <v>42</v>
      </c>
      <c r="AP45" s="84">
        <v>43</v>
      </c>
      <c r="AQ45" s="84">
        <v>932</v>
      </c>
      <c r="AR45" s="84">
        <v>81</v>
      </c>
      <c r="AS45" s="84">
        <v>74</v>
      </c>
      <c r="AT45" s="84">
        <v>82</v>
      </c>
      <c r="AU45" s="84">
        <v>84</v>
      </c>
      <c r="AV45" s="84">
        <v>115</v>
      </c>
      <c r="AW45" s="84">
        <v>116</v>
      </c>
      <c r="AX45" s="84">
        <v>124</v>
      </c>
      <c r="AY45" s="84">
        <v>106</v>
      </c>
      <c r="AZ45" s="84">
        <v>123</v>
      </c>
      <c r="BA45" s="84">
        <v>122</v>
      </c>
      <c r="BB45" s="84">
        <v>138</v>
      </c>
      <c r="BC45" s="84">
        <v>165</v>
      </c>
      <c r="BD45" s="84">
        <v>122</v>
      </c>
      <c r="BE45" s="84">
        <v>95</v>
      </c>
      <c r="BF45" s="84">
        <v>83</v>
      </c>
      <c r="BG45" s="84">
        <v>76</v>
      </c>
      <c r="BH45" s="84">
        <v>74</v>
      </c>
      <c r="BI45" s="84">
        <v>66</v>
      </c>
      <c r="BJ45" s="84">
        <v>1846</v>
      </c>
      <c r="BK45" s="30"/>
    </row>
    <row r="46" spans="2:63" ht="29.25" x14ac:dyDescent="0.25">
      <c r="B46" s="34"/>
      <c r="C46" s="189"/>
      <c r="D46" s="83" t="s">
        <v>60</v>
      </c>
      <c r="E46" s="83" t="s">
        <v>61</v>
      </c>
      <c r="F46" s="84">
        <v>46</v>
      </c>
      <c r="G46" s="84">
        <v>58</v>
      </c>
      <c r="H46" s="84">
        <v>45</v>
      </c>
      <c r="I46" s="84">
        <v>20</v>
      </c>
      <c r="J46" s="84">
        <v>30</v>
      </c>
      <c r="K46" s="84">
        <v>19</v>
      </c>
      <c r="L46" s="84">
        <v>46</v>
      </c>
      <c r="M46" s="84">
        <v>71</v>
      </c>
      <c r="N46" s="84">
        <v>73</v>
      </c>
      <c r="O46" s="84">
        <v>49</v>
      </c>
      <c r="P46" s="84">
        <v>38</v>
      </c>
      <c r="Q46" s="84">
        <v>21</v>
      </c>
      <c r="R46" s="84">
        <v>36</v>
      </c>
      <c r="S46" s="84">
        <v>19</v>
      </c>
      <c r="T46" s="84">
        <v>6</v>
      </c>
      <c r="U46" s="84">
        <v>7</v>
      </c>
      <c r="V46" s="84">
        <v>6</v>
      </c>
      <c r="W46" s="84">
        <v>1</v>
      </c>
      <c r="X46" s="84">
        <v>591</v>
      </c>
      <c r="Y46" s="84">
        <v>55</v>
      </c>
      <c r="Z46" s="84">
        <v>48</v>
      </c>
      <c r="AA46" s="84">
        <v>47</v>
      </c>
      <c r="AB46" s="84">
        <v>24</v>
      </c>
      <c r="AC46" s="84">
        <v>29</v>
      </c>
      <c r="AD46" s="84">
        <v>32</v>
      </c>
      <c r="AE46" s="84">
        <v>57</v>
      </c>
      <c r="AF46" s="84">
        <v>71</v>
      </c>
      <c r="AG46" s="84">
        <v>67</v>
      </c>
      <c r="AH46" s="84">
        <v>44</v>
      </c>
      <c r="AI46" s="84">
        <v>33</v>
      </c>
      <c r="AJ46" s="84">
        <v>27</v>
      </c>
      <c r="AK46" s="84">
        <v>26</v>
      </c>
      <c r="AL46" s="84">
        <v>12</v>
      </c>
      <c r="AM46" s="84">
        <v>10</v>
      </c>
      <c r="AN46" s="84">
        <v>14</v>
      </c>
      <c r="AO46" s="84">
        <v>4</v>
      </c>
      <c r="AP46" s="84">
        <v>9</v>
      </c>
      <c r="AQ46" s="84">
        <v>609</v>
      </c>
      <c r="AR46" s="84">
        <v>101</v>
      </c>
      <c r="AS46" s="84">
        <v>106</v>
      </c>
      <c r="AT46" s="84">
        <v>92</v>
      </c>
      <c r="AU46" s="84">
        <v>44</v>
      </c>
      <c r="AV46" s="84">
        <v>59</v>
      </c>
      <c r="AW46" s="84">
        <v>51</v>
      </c>
      <c r="AX46" s="84">
        <v>103</v>
      </c>
      <c r="AY46" s="84">
        <v>142</v>
      </c>
      <c r="AZ46" s="84">
        <v>140</v>
      </c>
      <c r="BA46" s="84">
        <v>93</v>
      </c>
      <c r="BB46" s="84">
        <v>71</v>
      </c>
      <c r="BC46" s="84">
        <v>48</v>
      </c>
      <c r="BD46" s="84">
        <v>62</v>
      </c>
      <c r="BE46" s="84">
        <v>31</v>
      </c>
      <c r="BF46" s="84">
        <v>16</v>
      </c>
      <c r="BG46" s="84">
        <v>21</v>
      </c>
      <c r="BH46" s="84">
        <v>10</v>
      </c>
      <c r="BI46" s="84">
        <v>10</v>
      </c>
      <c r="BJ46" s="84">
        <v>1200</v>
      </c>
      <c r="BK46" s="30"/>
    </row>
    <row r="47" spans="2:63" ht="29.25" x14ac:dyDescent="0.25">
      <c r="B47" s="34"/>
      <c r="C47" s="189"/>
      <c r="D47" s="83" t="s">
        <v>62</v>
      </c>
      <c r="E47" s="83" t="s">
        <v>63</v>
      </c>
      <c r="F47" s="84">
        <v>26</v>
      </c>
      <c r="G47" s="84">
        <v>20</v>
      </c>
      <c r="H47" s="84">
        <v>23</v>
      </c>
      <c r="I47" s="84">
        <v>20</v>
      </c>
      <c r="J47" s="84">
        <v>24</v>
      </c>
      <c r="K47" s="84">
        <v>45</v>
      </c>
      <c r="L47" s="84">
        <v>38</v>
      </c>
      <c r="M47" s="84">
        <v>24</v>
      </c>
      <c r="N47" s="84">
        <v>40</v>
      </c>
      <c r="O47" s="84">
        <v>36</v>
      </c>
      <c r="P47" s="84">
        <v>24</v>
      </c>
      <c r="Q47" s="84">
        <v>48</v>
      </c>
      <c r="R47" s="84">
        <v>57</v>
      </c>
      <c r="S47" s="84">
        <v>41</v>
      </c>
      <c r="T47" s="84">
        <v>25</v>
      </c>
      <c r="U47" s="84">
        <v>19</v>
      </c>
      <c r="V47" s="84">
        <v>11</v>
      </c>
      <c r="W47" s="84">
        <v>16</v>
      </c>
      <c r="X47" s="84">
        <v>537</v>
      </c>
      <c r="Y47" s="84">
        <v>13</v>
      </c>
      <c r="Z47" s="84">
        <v>21</v>
      </c>
      <c r="AA47" s="84">
        <v>19</v>
      </c>
      <c r="AB47" s="84">
        <v>19</v>
      </c>
      <c r="AC47" s="84">
        <v>40</v>
      </c>
      <c r="AD47" s="84">
        <v>25</v>
      </c>
      <c r="AE47" s="84">
        <v>33</v>
      </c>
      <c r="AF47" s="84">
        <v>36</v>
      </c>
      <c r="AG47" s="84">
        <v>29</v>
      </c>
      <c r="AH47" s="84">
        <v>38</v>
      </c>
      <c r="AI47" s="84">
        <v>32</v>
      </c>
      <c r="AJ47" s="84">
        <v>57</v>
      </c>
      <c r="AK47" s="84">
        <v>64</v>
      </c>
      <c r="AL47" s="84">
        <v>40</v>
      </c>
      <c r="AM47" s="84">
        <v>27</v>
      </c>
      <c r="AN47" s="84">
        <v>20</v>
      </c>
      <c r="AO47" s="84">
        <v>14</v>
      </c>
      <c r="AP47" s="84">
        <v>30</v>
      </c>
      <c r="AQ47" s="84">
        <v>557</v>
      </c>
      <c r="AR47" s="84">
        <v>39</v>
      </c>
      <c r="AS47" s="84">
        <v>41</v>
      </c>
      <c r="AT47" s="84">
        <v>42</v>
      </c>
      <c r="AU47" s="84">
        <v>39</v>
      </c>
      <c r="AV47" s="84">
        <v>64</v>
      </c>
      <c r="AW47" s="84">
        <v>70</v>
      </c>
      <c r="AX47" s="84">
        <v>71</v>
      </c>
      <c r="AY47" s="84">
        <v>60</v>
      </c>
      <c r="AZ47" s="84">
        <v>69</v>
      </c>
      <c r="BA47" s="84">
        <v>74</v>
      </c>
      <c r="BB47" s="84">
        <v>56</v>
      </c>
      <c r="BC47" s="84">
        <v>105</v>
      </c>
      <c r="BD47" s="84">
        <v>121</v>
      </c>
      <c r="BE47" s="84">
        <v>81</v>
      </c>
      <c r="BF47" s="84">
        <v>52</v>
      </c>
      <c r="BG47" s="84">
        <v>39</v>
      </c>
      <c r="BH47" s="84">
        <v>25</v>
      </c>
      <c r="BI47" s="84">
        <v>46</v>
      </c>
      <c r="BJ47" s="84">
        <v>1094</v>
      </c>
      <c r="BK47" s="30"/>
    </row>
    <row r="48" spans="2:63" ht="29.25" x14ac:dyDescent="0.25">
      <c r="B48" s="34"/>
      <c r="C48" s="189"/>
      <c r="D48" s="83" t="s">
        <v>64</v>
      </c>
      <c r="E48" s="83" t="s">
        <v>65</v>
      </c>
      <c r="F48" s="84">
        <v>33</v>
      </c>
      <c r="G48" s="84">
        <v>36</v>
      </c>
      <c r="H48" s="84">
        <v>56</v>
      </c>
      <c r="I48" s="84">
        <v>45</v>
      </c>
      <c r="J48" s="84">
        <v>46</v>
      </c>
      <c r="K48" s="84">
        <v>58</v>
      </c>
      <c r="L48" s="84">
        <v>45</v>
      </c>
      <c r="M48" s="84">
        <v>38</v>
      </c>
      <c r="N48" s="84">
        <v>58</v>
      </c>
      <c r="O48" s="84">
        <v>57</v>
      </c>
      <c r="P48" s="84">
        <v>66</v>
      </c>
      <c r="Q48" s="84">
        <v>54</v>
      </c>
      <c r="R48" s="84">
        <v>40</v>
      </c>
      <c r="S48" s="84">
        <v>25</v>
      </c>
      <c r="T48" s="84">
        <v>9</v>
      </c>
      <c r="U48" s="84">
        <v>11</v>
      </c>
      <c r="V48" s="84">
        <v>17</v>
      </c>
      <c r="W48" s="84">
        <v>6</v>
      </c>
      <c r="X48" s="84">
        <v>700</v>
      </c>
      <c r="Y48" s="84">
        <v>26</v>
      </c>
      <c r="Z48" s="84">
        <v>42</v>
      </c>
      <c r="AA48" s="84">
        <v>45</v>
      </c>
      <c r="AB48" s="84">
        <v>59</v>
      </c>
      <c r="AC48" s="84">
        <v>46</v>
      </c>
      <c r="AD48" s="84">
        <v>44</v>
      </c>
      <c r="AE48" s="84">
        <v>44</v>
      </c>
      <c r="AF48" s="84">
        <v>49</v>
      </c>
      <c r="AG48" s="84">
        <v>50</v>
      </c>
      <c r="AH48" s="84">
        <v>63</v>
      </c>
      <c r="AI48" s="84">
        <v>80</v>
      </c>
      <c r="AJ48" s="84">
        <v>69</v>
      </c>
      <c r="AK48" s="84">
        <v>45</v>
      </c>
      <c r="AL48" s="84">
        <v>17</v>
      </c>
      <c r="AM48" s="84">
        <v>20</v>
      </c>
      <c r="AN48" s="84">
        <v>17</v>
      </c>
      <c r="AO48" s="84">
        <v>11</v>
      </c>
      <c r="AP48" s="84">
        <v>18</v>
      </c>
      <c r="AQ48" s="84">
        <v>745</v>
      </c>
      <c r="AR48" s="84">
        <v>59</v>
      </c>
      <c r="AS48" s="84">
        <v>78</v>
      </c>
      <c r="AT48" s="84">
        <v>101</v>
      </c>
      <c r="AU48" s="84">
        <v>104</v>
      </c>
      <c r="AV48" s="84">
        <v>92</v>
      </c>
      <c r="AW48" s="84">
        <v>102</v>
      </c>
      <c r="AX48" s="84">
        <v>89</v>
      </c>
      <c r="AY48" s="84">
        <v>87</v>
      </c>
      <c r="AZ48" s="84">
        <v>108</v>
      </c>
      <c r="BA48" s="84">
        <v>120</v>
      </c>
      <c r="BB48" s="84">
        <v>146</v>
      </c>
      <c r="BC48" s="84">
        <v>123</v>
      </c>
      <c r="BD48" s="84">
        <v>85</v>
      </c>
      <c r="BE48" s="84">
        <v>42</v>
      </c>
      <c r="BF48" s="84">
        <v>29</v>
      </c>
      <c r="BG48" s="84">
        <v>28</v>
      </c>
      <c r="BH48" s="84">
        <v>28</v>
      </c>
      <c r="BI48" s="84">
        <v>24</v>
      </c>
      <c r="BJ48" s="84">
        <v>1445</v>
      </c>
      <c r="BK48" s="30"/>
    </row>
    <row r="49" spans="2:63" ht="29.25" x14ac:dyDescent="0.25">
      <c r="B49" s="34"/>
      <c r="C49" s="189"/>
      <c r="D49" s="83" t="s">
        <v>66</v>
      </c>
      <c r="E49" s="83" t="s">
        <v>67</v>
      </c>
      <c r="F49" s="84">
        <v>34</v>
      </c>
      <c r="G49" s="84">
        <v>27</v>
      </c>
      <c r="H49" s="84">
        <v>22</v>
      </c>
      <c r="I49" s="84">
        <v>33</v>
      </c>
      <c r="J49" s="84">
        <v>47</v>
      </c>
      <c r="K49" s="84">
        <v>50</v>
      </c>
      <c r="L49" s="84">
        <v>55</v>
      </c>
      <c r="M49" s="84">
        <v>38</v>
      </c>
      <c r="N49" s="84">
        <v>54</v>
      </c>
      <c r="O49" s="84">
        <v>50</v>
      </c>
      <c r="P49" s="84">
        <v>47</v>
      </c>
      <c r="Q49" s="84">
        <v>65</v>
      </c>
      <c r="R49" s="84">
        <v>42</v>
      </c>
      <c r="S49" s="84">
        <v>24</v>
      </c>
      <c r="T49" s="84">
        <v>22</v>
      </c>
      <c r="U49" s="84">
        <v>17</v>
      </c>
      <c r="V49" s="84">
        <v>12</v>
      </c>
      <c r="W49" s="84">
        <v>14</v>
      </c>
      <c r="X49" s="84">
        <v>653</v>
      </c>
      <c r="Y49" s="84">
        <v>29</v>
      </c>
      <c r="Z49" s="84">
        <v>29</v>
      </c>
      <c r="AA49" s="84">
        <v>38</v>
      </c>
      <c r="AB49" s="84">
        <v>35</v>
      </c>
      <c r="AC49" s="84">
        <v>46</v>
      </c>
      <c r="AD49" s="84">
        <v>42</v>
      </c>
      <c r="AE49" s="84">
        <v>51</v>
      </c>
      <c r="AF49" s="84">
        <v>39</v>
      </c>
      <c r="AG49" s="84">
        <v>44</v>
      </c>
      <c r="AH49" s="84">
        <v>52</v>
      </c>
      <c r="AI49" s="84">
        <v>48</v>
      </c>
      <c r="AJ49" s="84">
        <v>63</v>
      </c>
      <c r="AK49" s="84">
        <v>36</v>
      </c>
      <c r="AL49" s="84">
        <v>29</v>
      </c>
      <c r="AM49" s="84">
        <v>20</v>
      </c>
      <c r="AN49" s="84">
        <v>20</v>
      </c>
      <c r="AO49" s="84">
        <v>21</v>
      </c>
      <c r="AP49" s="84">
        <v>22</v>
      </c>
      <c r="AQ49" s="84">
        <v>664</v>
      </c>
      <c r="AR49" s="84">
        <v>63</v>
      </c>
      <c r="AS49" s="84">
        <v>56</v>
      </c>
      <c r="AT49" s="84">
        <v>60</v>
      </c>
      <c r="AU49" s="84">
        <v>68</v>
      </c>
      <c r="AV49" s="84">
        <v>93</v>
      </c>
      <c r="AW49" s="84">
        <v>92</v>
      </c>
      <c r="AX49" s="84">
        <v>106</v>
      </c>
      <c r="AY49" s="84">
        <v>77</v>
      </c>
      <c r="AZ49" s="84">
        <v>98</v>
      </c>
      <c r="BA49" s="84">
        <v>102</v>
      </c>
      <c r="BB49" s="84">
        <v>95</v>
      </c>
      <c r="BC49" s="84">
        <v>128</v>
      </c>
      <c r="BD49" s="84">
        <v>78</v>
      </c>
      <c r="BE49" s="84">
        <v>53</v>
      </c>
      <c r="BF49" s="84">
        <v>42</v>
      </c>
      <c r="BG49" s="84">
        <v>37</v>
      </c>
      <c r="BH49" s="84">
        <v>33</v>
      </c>
      <c r="BI49" s="84">
        <v>36</v>
      </c>
      <c r="BJ49" s="84">
        <v>1317</v>
      </c>
      <c r="BK49" s="30"/>
    </row>
    <row r="50" spans="2:63" ht="29.25" x14ac:dyDescent="0.25">
      <c r="B50" s="34"/>
      <c r="C50" s="189"/>
      <c r="D50" s="83" t="s">
        <v>68</v>
      </c>
      <c r="E50" s="83" t="s">
        <v>69</v>
      </c>
      <c r="F50" s="84">
        <v>24</v>
      </c>
      <c r="G50" s="84">
        <v>18</v>
      </c>
      <c r="H50" s="84">
        <v>12</v>
      </c>
      <c r="I50" s="84">
        <v>20</v>
      </c>
      <c r="J50" s="84">
        <v>18</v>
      </c>
      <c r="K50" s="84">
        <v>17</v>
      </c>
      <c r="L50" s="84">
        <v>36</v>
      </c>
      <c r="M50" s="84">
        <v>19</v>
      </c>
      <c r="N50" s="84">
        <v>21</v>
      </c>
      <c r="O50" s="84">
        <v>30</v>
      </c>
      <c r="P50" s="84">
        <v>28</v>
      </c>
      <c r="Q50" s="84">
        <v>28</v>
      </c>
      <c r="R50" s="84">
        <v>17</v>
      </c>
      <c r="S50" s="84">
        <v>23</v>
      </c>
      <c r="T50" s="84">
        <v>29</v>
      </c>
      <c r="U50" s="84">
        <v>13</v>
      </c>
      <c r="V50" s="84">
        <v>13</v>
      </c>
      <c r="W50" s="84">
        <v>21</v>
      </c>
      <c r="X50" s="84">
        <v>387</v>
      </c>
      <c r="Y50" s="84">
        <v>21</v>
      </c>
      <c r="Z50" s="84">
        <v>18</v>
      </c>
      <c r="AA50" s="84">
        <v>18</v>
      </c>
      <c r="AB50" s="84">
        <v>17</v>
      </c>
      <c r="AC50" s="84">
        <v>21</v>
      </c>
      <c r="AD50" s="84">
        <v>23</v>
      </c>
      <c r="AE50" s="84">
        <v>24</v>
      </c>
      <c r="AF50" s="84">
        <v>28</v>
      </c>
      <c r="AG50" s="84">
        <v>26</v>
      </c>
      <c r="AH50" s="84">
        <v>32</v>
      </c>
      <c r="AI50" s="84">
        <v>26</v>
      </c>
      <c r="AJ50" s="84">
        <v>23</v>
      </c>
      <c r="AK50" s="84">
        <v>27</v>
      </c>
      <c r="AL50" s="84">
        <v>28</v>
      </c>
      <c r="AM50" s="84">
        <v>28</v>
      </c>
      <c r="AN50" s="84">
        <v>28</v>
      </c>
      <c r="AO50" s="84">
        <v>31</v>
      </c>
      <c r="AP50" s="84">
        <v>41</v>
      </c>
      <c r="AQ50" s="84">
        <v>460</v>
      </c>
      <c r="AR50" s="84">
        <v>45</v>
      </c>
      <c r="AS50" s="84">
        <v>36</v>
      </c>
      <c r="AT50" s="84">
        <v>30</v>
      </c>
      <c r="AU50" s="84">
        <v>37</v>
      </c>
      <c r="AV50" s="84">
        <v>39</v>
      </c>
      <c r="AW50" s="84">
        <v>40</v>
      </c>
      <c r="AX50" s="84">
        <v>60</v>
      </c>
      <c r="AY50" s="84">
        <v>47</v>
      </c>
      <c r="AZ50" s="84">
        <v>47</v>
      </c>
      <c r="BA50" s="84">
        <v>62</v>
      </c>
      <c r="BB50" s="84">
        <v>54</v>
      </c>
      <c r="BC50" s="84">
        <v>51</v>
      </c>
      <c r="BD50" s="84">
        <v>44</v>
      </c>
      <c r="BE50" s="84">
        <v>51</v>
      </c>
      <c r="BF50" s="84">
        <v>57</v>
      </c>
      <c r="BG50" s="84">
        <v>41</v>
      </c>
      <c r="BH50" s="84">
        <v>44</v>
      </c>
      <c r="BI50" s="84">
        <v>62</v>
      </c>
      <c r="BJ50" s="84">
        <v>847</v>
      </c>
      <c r="BK50" s="30"/>
    </row>
    <row r="51" spans="2:63" ht="29.25" x14ac:dyDescent="0.25">
      <c r="B51" s="34"/>
      <c r="C51" s="189"/>
      <c r="D51" s="83" t="s">
        <v>70</v>
      </c>
      <c r="E51" s="83" t="s">
        <v>71</v>
      </c>
      <c r="F51" s="84">
        <v>31</v>
      </c>
      <c r="G51" s="84">
        <v>24</v>
      </c>
      <c r="H51" s="84">
        <v>31</v>
      </c>
      <c r="I51" s="84">
        <v>35</v>
      </c>
      <c r="J51" s="84">
        <v>45</v>
      </c>
      <c r="K51" s="84">
        <v>44</v>
      </c>
      <c r="L51" s="84">
        <v>35</v>
      </c>
      <c r="M51" s="84">
        <v>52</v>
      </c>
      <c r="N51" s="84">
        <v>41</v>
      </c>
      <c r="O51" s="84">
        <v>57</v>
      </c>
      <c r="P51" s="84">
        <v>52</v>
      </c>
      <c r="Q51" s="84">
        <v>49</v>
      </c>
      <c r="R51" s="84">
        <v>49</v>
      </c>
      <c r="S51" s="84">
        <v>24</v>
      </c>
      <c r="T51" s="84">
        <v>24</v>
      </c>
      <c r="U51" s="84">
        <v>16</v>
      </c>
      <c r="V51" s="84">
        <v>17</v>
      </c>
      <c r="W51" s="84">
        <v>17</v>
      </c>
      <c r="X51" s="84">
        <v>643</v>
      </c>
      <c r="Y51" s="84">
        <v>21</v>
      </c>
      <c r="Z51" s="84">
        <v>21</v>
      </c>
      <c r="AA51" s="84">
        <v>17</v>
      </c>
      <c r="AB51" s="84">
        <v>48</v>
      </c>
      <c r="AC51" s="84">
        <v>37</v>
      </c>
      <c r="AD51" s="84">
        <v>48</v>
      </c>
      <c r="AE51" s="84">
        <v>54</v>
      </c>
      <c r="AF51" s="84">
        <v>35</v>
      </c>
      <c r="AG51" s="84">
        <v>45</v>
      </c>
      <c r="AH51" s="84">
        <v>45</v>
      </c>
      <c r="AI51" s="84">
        <v>50</v>
      </c>
      <c r="AJ51" s="84">
        <v>73</v>
      </c>
      <c r="AK51" s="84">
        <v>52</v>
      </c>
      <c r="AL51" s="84">
        <v>28</v>
      </c>
      <c r="AM51" s="84">
        <v>20</v>
      </c>
      <c r="AN51" s="84">
        <v>23</v>
      </c>
      <c r="AO51" s="84">
        <v>21</v>
      </c>
      <c r="AP51" s="84">
        <v>21</v>
      </c>
      <c r="AQ51" s="84">
        <v>659</v>
      </c>
      <c r="AR51" s="84">
        <v>52</v>
      </c>
      <c r="AS51" s="84">
        <v>45</v>
      </c>
      <c r="AT51" s="84">
        <v>48</v>
      </c>
      <c r="AU51" s="84">
        <v>83</v>
      </c>
      <c r="AV51" s="84">
        <v>82</v>
      </c>
      <c r="AW51" s="84">
        <v>92</v>
      </c>
      <c r="AX51" s="84">
        <v>89</v>
      </c>
      <c r="AY51" s="84">
        <v>87</v>
      </c>
      <c r="AZ51" s="84">
        <v>86</v>
      </c>
      <c r="BA51" s="84">
        <v>102</v>
      </c>
      <c r="BB51" s="84">
        <v>102</v>
      </c>
      <c r="BC51" s="84">
        <v>122</v>
      </c>
      <c r="BD51" s="84">
        <v>101</v>
      </c>
      <c r="BE51" s="84">
        <v>52</v>
      </c>
      <c r="BF51" s="84">
        <v>44</v>
      </c>
      <c r="BG51" s="84">
        <v>39</v>
      </c>
      <c r="BH51" s="84">
        <v>38</v>
      </c>
      <c r="BI51" s="84">
        <v>38</v>
      </c>
      <c r="BJ51" s="84">
        <v>1302</v>
      </c>
      <c r="BK51" s="30"/>
    </row>
    <row r="52" spans="2:63" ht="29.25" x14ac:dyDescent="0.25">
      <c r="B52" s="34"/>
      <c r="C52" s="189"/>
      <c r="D52" s="83" t="s">
        <v>72</v>
      </c>
      <c r="E52" s="83" t="s">
        <v>73</v>
      </c>
      <c r="F52" s="84">
        <v>14</v>
      </c>
      <c r="G52" s="84">
        <v>14</v>
      </c>
      <c r="H52" s="84">
        <v>19</v>
      </c>
      <c r="I52" s="84">
        <v>26</v>
      </c>
      <c r="J52" s="84">
        <v>26</v>
      </c>
      <c r="K52" s="84">
        <v>23</v>
      </c>
      <c r="L52" s="84">
        <v>23</v>
      </c>
      <c r="M52" s="84">
        <v>21</v>
      </c>
      <c r="N52" s="84">
        <v>37</v>
      </c>
      <c r="O52" s="84">
        <v>34</v>
      </c>
      <c r="P52" s="84">
        <v>34</v>
      </c>
      <c r="Q52" s="84">
        <v>42</v>
      </c>
      <c r="R52" s="84">
        <v>34</v>
      </c>
      <c r="S52" s="84">
        <v>29</v>
      </c>
      <c r="T52" s="84">
        <v>16</v>
      </c>
      <c r="U52" s="84">
        <v>12</v>
      </c>
      <c r="V52" s="84">
        <v>12</v>
      </c>
      <c r="W52" s="84">
        <v>11</v>
      </c>
      <c r="X52" s="84">
        <v>427</v>
      </c>
      <c r="Y52" s="84">
        <v>7</v>
      </c>
      <c r="Z52" s="84">
        <v>20</v>
      </c>
      <c r="AA52" s="84">
        <v>22</v>
      </c>
      <c r="AB52" s="84">
        <v>20</v>
      </c>
      <c r="AC52" s="84">
        <v>24</v>
      </c>
      <c r="AD52" s="84">
        <v>17</v>
      </c>
      <c r="AE52" s="84">
        <v>16</v>
      </c>
      <c r="AF52" s="84">
        <v>22</v>
      </c>
      <c r="AG52" s="84">
        <v>25</v>
      </c>
      <c r="AH52" s="84">
        <v>27</v>
      </c>
      <c r="AI52" s="84">
        <v>27</v>
      </c>
      <c r="AJ52" s="84">
        <v>54</v>
      </c>
      <c r="AK52" s="84">
        <v>23</v>
      </c>
      <c r="AL52" s="84">
        <v>21</v>
      </c>
      <c r="AM52" s="84">
        <v>16</v>
      </c>
      <c r="AN52" s="84">
        <v>15</v>
      </c>
      <c r="AO52" s="84">
        <v>9</v>
      </c>
      <c r="AP52" s="84">
        <v>22</v>
      </c>
      <c r="AQ52" s="84">
        <v>387</v>
      </c>
      <c r="AR52" s="84">
        <v>21</v>
      </c>
      <c r="AS52" s="84">
        <v>34</v>
      </c>
      <c r="AT52" s="84">
        <v>41</v>
      </c>
      <c r="AU52" s="84">
        <v>46</v>
      </c>
      <c r="AV52" s="84">
        <v>50</v>
      </c>
      <c r="AW52" s="84">
        <v>40</v>
      </c>
      <c r="AX52" s="84">
        <v>39</v>
      </c>
      <c r="AY52" s="84">
        <v>43</v>
      </c>
      <c r="AZ52" s="84">
        <v>62</v>
      </c>
      <c r="BA52" s="84">
        <v>61</v>
      </c>
      <c r="BB52" s="84">
        <v>61</v>
      </c>
      <c r="BC52" s="84">
        <v>96</v>
      </c>
      <c r="BD52" s="84">
        <v>57</v>
      </c>
      <c r="BE52" s="84">
        <v>50</v>
      </c>
      <c r="BF52" s="84">
        <v>32</v>
      </c>
      <c r="BG52" s="84">
        <v>27</v>
      </c>
      <c r="BH52" s="84">
        <v>21</v>
      </c>
      <c r="BI52" s="84">
        <v>33</v>
      </c>
      <c r="BJ52" s="84">
        <v>814</v>
      </c>
      <c r="BK52" s="30"/>
    </row>
    <row r="53" spans="2:63" x14ac:dyDescent="0.25">
      <c r="B53" s="3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30"/>
    </row>
    <row r="54" spans="2:63" x14ac:dyDescent="0.25">
      <c r="B54" s="66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50"/>
    </row>
    <row r="55" spans="2:63" ht="15.75" thickBot="1" x14ac:dyDescent="0.3">
      <c r="B55" s="35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3"/>
    </row>
  </sheetData>
  <sheetProtection algorithmName="SHA-512" hashValue="VFUNsiCyf6F7VWQPHligEqc1wZ6Heja8nmkF4ceg81Etlqw5rgkE/D33zhBgVM2izGisGEJ4XrBs9icPldA7vQ==" saltValue="WiJYEA15WFEZkj+Ca77tHg==" spinCount="100000" sheet="1" objects="1" scenarios="1" selectLockedCells="1" selectUnlockedCells="1"/>
  <mergeCells count="16">
    <mergeCell ref="B2:BK2"/>
    <mergeCell ref="B3:BK3"/>
    <mergeCell ref="F12:X12"/>
    <mergeCell ref="Y12:AQ12"/>
    <mergeCell ref="AR12:BJ12"/>
    <mergeCell ref="E12:E13"/>
    <mergeCell ref="D5:BK5"/>
    <mergeCell ref="D6:BK6"/>
    <mergeCell ref="D7:BK7"/>
    <mergeCell ref="D8:BK8"/>
    <mergeCell ref="D9:BK9"/>
    <mergeCell ref="C14:C26"/>
    <mergeCell ref="C27:C39"/>
    <mergeCell ref="C40:C52"/>
    <mergeCell ref="C12:C13"/>
    <mergeCell ref="D12:D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topLeftCell="A4" zoomScaleNormal="100" workbookViewId="0">
      <selection activeCell="O70" sqref="O70"/>
    </sheetView>
  </sheetViews>
  <sheetFormatPr baseColWidth="10" defaultColWidth="9.140625" defaultRowHeight="14.25" x14ac:dyDescent="0.2"/>
  <cols>
    <col min="1" max="3" width="9.140625" style="3"/>
    <col min="4" max="4" width="43.7109375" style="3" customWidth="1"/>
    <col min="5" max="5" width="20.5703125" style="3" customWidth="1"/>
    <col min="6" max="6" width="17" style="3" customWidth="1"/>
    <col min="7" max="7" width="17.28515625" style="3" customWidth="1"/>
    <col min="8" max="8" width="20.28515625" style="3" customWidth="1"/>
    <col min="9" max="259" width="9.140625" style="3"/>
    <col min="260" max="260" width="32.140625" style="3" customWidth="1"/>
    <col min="261" max="261" width="14" style="3" customWidth="1"/>
    <col min="262" max="262" width="14.140625" style="3" customWidth="1"/>
    <col min="263" max="263" width="14.28515625" style="3" customWidth="1"/>
    <col min="264" max="264" width="14.7109375" style="3" customWidth="1"/>
    <col min="265" max="515" width="9.140625" style="3"/>
    <col min="516" max="516" width="32.140625" style="3" customWidth="1"/>
    <col min="517" max="517" width="14" style="3" customWidth="1"/>
    <col min="518" max="518" width="14.140625" style="3" customWidth="1"/>
    <col min="519" max="519" width="14.28515625" style="3" customWidth="1"/>
    <col min="520" max="520" width="14.7109375" style="3" customWidth="1"/>
    <col min="521" max="771" width="9.140625" style="3"/>
    <col min="772" max="772" width="32.140625" style="3" customWidth="1"/>
    <col min="773" max="773" width="14" style="3" customWidth="1"/>
    <col min="774" max="774" width="14.140625" style="3" customWidth="1"/>
    <col min="775" max="775" width="14.28515625" style="3" customWidth="1"/>
    <col min="776" max="776" width="14.7109375" style="3" customWidth="1"/>
    <col min="777" max="1027" width="9.140625" style="3"/>
    <col min="1028" max="1028" width="32.140625" style="3" customWidth="1"/>
    <col min="1029" max="1029" width="14" style="3" customWidth="1"/>
    <col min="1030" max="1030" width="14.140625" style="3" customWidth="1"/>
    <col min="1031" max="1031" width="14.28515625" style="3" customWidth="1"/>
    <col min="1032" max="1032" width="14.7109375" style="3" customWidth="1"/>
    <col min="1033" max="1283" width="9.140625" style="3"/>
    <col min="1284" max="1284" width="32.140625" style="3" customWidth="1"/>
    <col min="1285" max="1285" width="14" style="3" customWidth="1"/>
    <col min="1286" max="1286" width="14.140625" style="3" customWidth="1"/>
    <col min="1287" max="1287" width="14.28515625" style="3" customWidth="1"/>
    <col min="1288" max="1288" width="14.7109375" style="3" customWidth="1"/>
    <col min="1289" max="1539" width="9.140625" style="3"/>
    <col min="1540" max="1540" width="32.140625" style="3" customWidth="1"/>
    <col min="1541" max="1541" width="14" style="3" customWidth="1"/>
    <col min="1542" max="1542" width="14.140625" style="3" customWidth="1"/>
    <col min="1543" max="1543" width="14.28515625" style="3" customWidth="1"/>
    <col min="1544" max="1544" width="14.7109375" style="3" customWidth="1"/>
    <col min="1545" max="1795" width="9.140625" style="3"/>
    <col min="1796" max="1796" width="32.140625" style="3" customWidth="1"/>
    <col min="1797" max="1797" width="14" style="3" customWidth="1"/>
    <col min="1798" max="1798" width="14.140625" style="3" customWidth="1"/>
    <col min="1799" max="1799" width="14.28515625" style="3" customWidth="1"/>
    <col min="1800" max="1800" width="14.7109375" style="3" customWidth="1"/>
    <col min="1801" max="2051" width="9.140625" style="3"/>
    <col min="2052" max="2052" width="32.140625" style="3" customWidth="1"/>
    <col min="2053" max="2053" width="14" style="3" customWidth="1"/>
    <col min="2054" max="2054" width="14.140625" style="3" customWidth="1"/>
    <col min="2055" max="2055" width="14.28515625" style="3" customWidth="1"/>
    <col min="2056" max="2056" width="14.7109375" style="3" customWidth="1"/>
    <col min="2057" max="2307" width="9.140625" style="3"/>
    <col min="2308" max="2308" width="32.140625" style="3" customWidth="1"/>
    <col min="2309" max="2309" width="14" style="3" customWidth="1"/>
    <col min="2310" max="2310" width="14.140625" style="3" customWidth="1"/>
    <col min="2311" max="2311" width="14.28515625" style="3" customWidth="1"/>
    <col min="2312" max="2312" width="14.7109375" style="3" customWidth="1"/>
    <col min="2313" max="2563" width="9.140625" style="3"/>
    <col min="2564" max="2564" width="32.140625" style="3" customWidth="1"/>
    <col min="2565" max="2565" width="14" style="3" customWidth="1"/>
    <col min="2566" max="2566" width="14.140625" style="3" customWidth="1"/>
    <col min="2567" max="2567" width="14.28515625" style="3" customWidth="1"/>
    <col min="2568" max="2568" width="14.7109375" style="3" customWidth="1"/>
    <col min="2569" max="2819" width="9.140625" style="3"/>
    <col min="2820" max="2820" width="32.140625" style="3" customWidth="1"/>
    <col min="2821" max="2821" width="14" style="3" customWidth="1"/>
    <col min="2822" max="2822" width="14.140625" style="3" customWidth="1"/>
    <col min="2823" max="2823" width="14.28515625" style="3" customWidth="1"/>
    <col min="2824" max="2824" width="14.7109375" style="3" customWidth="1"/>
    <col min="2825" max="3075" width="9.140625" style="3"/>
    <col min="3076" max="3076" width="32.140625" style="3" customWidth="1"/>
    <col min="3077" max="3077" width="14" style="3" customWidth="1"/>
    <col min="3078" max="3078" width="14.140625" style="3" customWidth="1"/>
    <col min="3079" max="3079" width="14.28515625" style="3" customWidth="1"/>
    <col min="3080" max="3080" width="14.7109375" style="3" customWidth="1"/>
    <col min="3081" max="3331" width="9.140625" style="3"/>
    <col min="3332" max="3332" width="32.140625" style="3" customWidth="1"/>
    <col min="3333" max="3333" width="14" style="3" customWidth="1"/>
    <col min="3334" max="3334" width="14.140625" style="3" customWidth="1"/>
    <col min="3335" max="3335" width="14.28515625" style="3" customWidth="1"/>
    <col min="3336" max="3336" width="14.7109375" style="3" customWidth="1"/>
    <col min="3337" max="3587" width="9.140625" style="3"/>
    <col min="3588" max="3588" width="32.140625" style="3" customWidth="1"/>
    <col min="3589" max="3589" width="14" style="3" customWidth="1"/>
    <col min="3590" max="3590" width="14.140625" style="3" customWidth="1"/>
    <col min="3591" max="3591" width="14.28515625" style="3" customWidth="1"/>
    <col min="3592" max="3592" width="14.7109375" style="3" customWidth="1"/>
    <col min="3593" max="3843" width="9.140625" style="3"/>
    <col min="3844" max="3844" width="32.140625" style="3" customWidth="1"/>
    <col min="3845" max="3845" width="14" style="3" customWidth="1"/>
    <col min="3846" max="3846" width="14.140625" style="3" customWidth="1"/>
    <col min="3847" max="3847" width="14.28515625" style="3" customWidth="1"/>
    <col min="3848" max="3848" width="14.7109375" style="3" customWidth="1"/>
    <col min="3849" max="4099" width="9.140625" style="3"/>
    <col min="4100" max="4100" width="32.140625" style="3" customWidth="1"/>
    <col min="4101" max="4101" width="14" style="3" customWidth="1"/>
    <col min="4102" max="4102" width="14.140625" style="3" customWidth="1"/>
    <col min="4103" max="4103" width="14.28515625" style="3" customWidth="1"/>
    <col min="4104" max="4104" width="14.7109375" style="3" customWidth="1"/>
    <col min="4105" max="4355" width="9.140625" style="3"/>
    <col min="4356" max="4356" width="32.140625" style="3" customWidth="1"/>
    <col min="4357" max="4357" width="14" style="3" customWidth="1"/>
    <col min="4358" max="4358" width="14.140625" style="3" customWidth="1"/>
    <col min="4359" max="4359" width="14.28515625" style="3" customWidth="1"/>
    <col min="4360" max="4360" width="14.7109375" style="3" customWidth="1"/>
    <col min="4361" max="4611" width="9.140625" style="3"/>
    <col min="4612" max="4612" width="32.140625" style="3" customWidth="1"/>
    <col min="4613" max="4613" width="14" style="3" customWidth="1"/>
    <col min="4614" max="4614" width="14.140625" style="3" customWidth="1"/>
    <col min="4615" max="4615" width="14.28515625" style="3" customWidth="1"/>
    <col min="4616" max="4616" width="14.7109375" style="3" customWidth="1"/>
    <col min="4617" max="4867" width="9.140625" style="3"/>
    <col min="4868" max="4868" width="32.140625" style="3" customWidth="1"/>
    <col min="4869" max="4869" width="14" style="3" customWidth="1"/>
    <col min="4870" max="4870" width="14.140625" style="3" customWidth="1"/>
    <col min="4871" max="4871" width="14.28515625" style="3" customWidth="1"/>
    <col min="4872" max="4872" width="14.7109375" style="3" customWidth="1"/>
    <col min="4873" max="5123" width="9.140625" style="3"/>
    <col min="5124" max="5124" width="32.140625" style="3" customWidth="1"/>
    <col min="5125" max="5125" width="14" style="3" customWidth="1"/>
    <col min="5126" max="5126" width="14.140625" style="3" customWidth="1"/>
    <col min="5127" max="5127" width="14.28515625" style="3" customWidth="1"/>
    <col min="5128" max="5128" width="14.7109375" style="3" customWidth="1"/>
    <col min="5129" max="5379" width="9.140625" style="3"/>
    <col min="5380" max="5380" width="32.140625" style="3" customWidth="1"/>
    <col min="5381" max="5381" width="14" style="3" customWidth="1"/>
    <col min="5382" max="5382" width="14.140625" style="3" customWidth="1"/>
    <col min="5383" max="5383" width="14.28515625" style="3" customWidth="1"/>
    <col min="5384" max="5384" width="14.7109375" style="3" customWidth="1"/>
    <col min="5385" max="5635" width="9.140625" style="3"/>
    <col min="5636" max="5636" width="32.140625" style="3" customWidth="1"/>
    <col min="5637" max="5637" width="14" style="3" customWidth="1"/>
    <col min="5638" max="5638" width="14.140625" style="3" customWidth="1"/>
    <col min="5639" max="5639" width="14.28515625" style="3" customWidth="1"/>
    <col min="5640" max="5640" width="14.7109375" style="3" customWidth="1"/>
    <col min="5641" max="5891" width="9.140625" style="3"/>
    <col min="5892" max="5892" width="32.140625" style="3" customWidth="1"/>
    <col min="5893" max="5893" width="14" style="3" customWidth="1"/>
    <col min="5894" max="5894" width="14.140625" style="3" customWidth="1"/>
    <col min="5895" max="5895" width="14.28515625" style="3" customWidth="1"/>
    <col min="5896" max="5896" width="14.7109375" style="3" customWidth="1"/>
    <col min="5897" max="6147" width="9.140625" style="3"/>
    <col min="6148" max="6148" width="32.140625" style="3" customWidth="1"/>
    <col min="6149" max="6149" width="14" style="3" customWidth="1"/>
    <col min="6150" max="6150" width="14.140625" style="3" customWidth="1"/>
    <col min="6151" max="6151" width="14.28515625" style="3" customWidth="1"/>
    <col min="6152" max="6152" width="14.7109375" style="3" customWidth="1"/>
    <col min="6153" max="6403" width="9.140625" style="3"/>
    <col min="6404" max="6404" width="32.140625" style="3" customWidth="1"/>
    <col min="6405" max="6405" width="14" style="3" customWidth="1"/>
    <col min="6406" max="6406" width="14.140625" style="3" customWidth="1"/>
    <col min="6407" max="6407" width="14.28515625" style="3" customWidth="1"/>
    <col min="6408" max="6408" width="14.7109375" style="3" customWidth="1"/>
    <col min="6409" max="6659" width="9.140625" style="3"/>
    <col min="6660" max="6660" width="32.140625" style="3" customWidth="1"/>
    <col min="6661" max="6661" width="14" style="3" customWidth="1"/>
    <col min="6662" max="6662" width="14.140625" style="3" customWidth="1"/>
    <col min="6663" max="6663" width="14.28515625" style="3" customWidth="1"/>
    <col min="6664" max="6664" width="14.7109375" style="3" customWidth="1"/>
    <col min="6665" max="6915" width="9.140625" style="3"/>
    <col min="6916" max="6916" width="32.140625" style="3" customWidth="1"/>
    <col min="6917" max="6917" width="14" style="3" customWidth="1"/>
    <col min="6918" max="6918" width="14.140625" style="3" customWidth="1"/>
    <col min="6919" max="6919" width="14.28515625" style="3" customWidth="1"/>
    <col min="6920" max="6920" width="14.7109375" style="3" customWidth="1"/>
    <col min="6921" max="7171" width="9.140625" style="3"/>
    <col min="7172" max="7172" width="32.140625" style="3" customWidth="1"/>
    <col min="7173" max="7173" width="14" style="3" customWidth="1"/>
    <col min="7174" max="7174" width="14.140625" style="3" customWidth="1"/>
    <col min="7175" max="7175" width="14.28515625" style="3" customWidth="1"/>
    <col min="7176" max="7176" width="14.7109375" style="3" customWidth="1"/>
    <col min="7177" max="7427" width="9.140625" style="3"/>
    <col min="7428" max="7428" width="32.140625" style="3" customWidth="1"/>
    <col min="7429" max="7429" width="14" style="3" customWidth="1"/>
    <col min="7430" max="7430" width="14.140625" style="3" customWidth="1"/>
    <col min="7431" max="7431" width="14.28515625" style="3" customWidth="1"/>
    <col min="7432" max="7432" width="14.7109375" style="3" customWidth="1"/>
    <col min="7433" max="7683" width="9.140625" style="3"/>
    <col min="7684" max="7684" width="32.140625" style="3" customWidth="1"/>
    <col min="7685" max="7685" width="14" style="3" customWidth="1"/>
    <col min="7686" max="7686" width="14.140625" style="3" customWidth="1"/>
    <col min="7687" max="7687" width="14.28515625" style="3" customWidth="1"/>
    <col min="7688" max="7688" width="14.7109375" style="3" customWidth="1"/>
    <col min="7689" max="7939" width="9.140625" style="3"/>
    <col min="7940" max="7940" width="32.140625" style="3" customWidth="1"/>
    <col min="7941" max="7941" width="14" style="3" customWidth="1"/>
    <col min="7942" max="7942" width="14.140625" style="3" customWidth="1"/>
    <col min="7943" max="7943" width="14.28515625" style="3" customWidth="1"/>
    <col min="7944" max="7944" width="14.7109375" style="3" customWidth="1"/>
    <col min="7945" max="8195" width="9.140625" style="3"/>
    <col min="8196" max="8196" width="32.140625" style="3" customWidth="1"/>
    <col min="8197" max="8197" width="14" style="3" customWidth="1"/>
    <col min="8198" max="8198" width="14.140625" style="3" customWidth="1"/>
    <col min="8199" max="8199" width="14.28515625" style="3" customWidth="1"/>
    <col min="8200" max="8200" width="14.7109375" style="3" customWidth="1"/>
    <col min="8201" max="8451" width="9.140625" style="3"/>
    <col min="8452" max="8452" width="32.140625" style="3" customWidth="1"/>
    <col min="8453" max="8453" width="14" style="3" customWidth="1"/>
    <col min="8454" max="8454" width="14.140625" style="3" customWidth="1"/>
    <col min="8455" max="8455" width="14.28515625" style="3" customWidth="1"/>
    <col min="8456" max="8456" width="14.7109375" style="3" customWidth="1"/>
    <col min="8457" max="8707" width="9.140625" style="3"/>
    <col min="8708" max="8708" width="32.140625" style="3" customWidth="1"/>
    <col min="8709" max="8709" width="14" style="3" customWidth="1"/>
    <col min="8710" max="8710" width="14.140625" style="3" customWidth="1"/>
    <col min="8711" max="8711" width="14.28515625" style="3" customWidth="1"/>
    <col min="8712" max="8712" width="14.7109375" style="3" customWidth="1"/>
    <col min="8713" max="8963" width="9.140625" style="3"/>
    <col min="8964" max="8964" width="32.140625" style="3" customWidth="1"/>
    <col min="8965" max="8965" width="14" style="3" customWidth="1"/>
    <col min="8966" max="8966" width="14.140625" style="3" customWidth="1"/>
    <col min="8967" max="8967" width="14.28515625" style="3" customWidth="1"/>
    <col min="8968" max="8968" width="14.7109375" style="3" customWidth="1"/>
    <col min="8969" max="9219" width="9.140625" style="3"/>
    <col min="9220" max="9220" width="32.140625" style="3" customWidth="1"/>
    <col min="9221" max="9221" width="14" style="3" customWidth="1"/>
    <col min="9222" max="9222" width="14.140625" style="3" customWidth="1"/>
    <col min="9223" max="9223" width="14.28515625" style="3" customWidth="1"/>
    <col min="9224" max="9224" width="14.7109375" style="3" customWidth="1"/>
    <col min="9225" max="9475" width="9.140625" style="3"/>
    <col min="9476" max="9476" width="32.140625" style="3" customWidth="1"/>
    <col min="9477" max="9477" width="14" style="3" customWidth="1"/>
    <col min="9478" max="9478" width="14.140625" style="3" customWidth="1"/>
    <col min="9479" max="9479" width="14.28515625" style="3" customWidth="1"/>
    <col min="9480" max="9480" width="14.7109375" style="3" customWidth="1"/>
    <col min="9481" max="9731" width="9.140625" style="3"/>
    <col min="9732" max="9732" width="32.140625" style="3" customWidth="1"/>
    <col min="9733" max="9733" width="14" style="3" customWidth="1"/>
    <col min="9734" max="9734" width="14.140625" style="3" customWidth="1"/>
    <col min="9735" max="9735" width="14.28515625" style="3" customWidth="1"/>
    <col min="9736" max="9736" width="14.7109375" style="3" customWidth="1"/>
    <col min="9737" max="9987" width="9.140625" style="3"/>
    <col min="9988" max="9988" width="32.140625" style="3" customWidth="1"/>
    <col min="9989" max="9989" width="14" style="3" customWidth="1"/>
    <col min="9990" max="9990" width="14.140625" style="3" customWidth="1"/>
    <col min="9991" max="9991" width="14.28515625" style="3" customWidth="1"/>
    <col min="9992" max="9992" width="14.7109375" style="3" customWidth="1"/>
    <col min="9993" max="10243" width="9.140625" style="3"/>
    <col min="10244" max="10244" width="32.140625" style="3" customWidth="1"/>
    <col min="10245" max="10245" width="14" style="3" customWidth="1"/>
    <col min="10246" max="10246" width="14.140625" style="3" customWidth="1"/>
    <col min="10247" max="10247" width="14.28515625" style="3" customWidth="1"/>
    <col min="10248" max="10248" width="14.7109375" style="3" customWidth="1"/>
    <col min="10249" max="10499" width="9.140625" style="3"/>
    <col min="10500" max="10500" width="32.140625" style="3" customWidth="1"/>
    <col min="10501" max="10501" width="14" style="3" customWidth="1"/>
    <col min="10502" max="10502" width="14.140625" style="3" customWidth="1"/>
    <col min="10503" max="10503" width="14.28515625" style="3" customWidth="1"/>
    <col min="10504" max="10504" width="14.7109375" style="3" customWidth="1"/>
    <col min="10505" max="10755" width="9.140625" style="3"/>
    <col min="10756" max="10756" width="32.140625" style="3" customWidth="1"/>
    <col min="10757" max="10757" width="14" style="3" customWidth="1"/>
    <col min="10758" max="10758" width="14.140625" style="3" customWidth="1"/>
    <col min="10759" max="10759" width="14.28515625" style="3" customWidth="1"/>
    <col min="10760" max="10760" width="14.7109375" style="3" customWidth="1"/>
    <col min="10761" max="11011" width="9.140625" style="3"/>
    <col min="11012" max="11012" width="32.140625" style="3" customWidth="1"/>
    <col min="11013" max="11013" width="14" style="3" customWidth="1"/>
    <col min="11014" max="11014" width="14.140625" style="3" customWidth="1"/>
    <col min="11015" max="11015" width="14.28515625" style="3" customWidth="1"/>
    <col min="11016" max="11016" width="14.7109375" style="3" customWidth="1"/>
    <col min="11017" max="11267" width="9.140625" style="3"/>
    <col min="11268" max="11268" width="32.140625" style="3" customWidth="1"/>
    <col min="11269" max="11269" width="14" style="3" customWidth="1"/>
    <col min="11270" max="11270" width="14.140625" style="3" customWidth="1"/>
    <col min="11271" max="11271" width="14.28515625" style="3" customWidth="1"/>
    <col min="11272" max="11272" width="14.7109375" style="3" customWidth="1"/>
    <col min="11273" max="11523" width="9.140625" style="3"/>
    <col min="11524" max="11524" width="32.140625" style="3" customWidth="1"/>
    <col min="11525" max="11525" width="14" style="3" customWidth="1"/>
    <col min="11526" max="11526" width="14.140625" style="3" customWidth="1"/>
    <col min="11527" max="11527" width="14.28515625" style="3" customWidth="1"/>
    <col min="11528" max="11528" width="14.7109375" style="3" customWidth="1"/>
    <col min="11529" max="11779" width="9.140625" style="3"/>
    <col min="11780" max="11780" width="32.140625" style="3" customWidth="1"/>
    <col min="11781" max="11781" width="14" style="3" customWidth="1"/>
    <col min="11782" max="11782" width="14.140625" style="3" customWidth="1"/>
    <col min="11783" max="11783" width="14.28515625" style="3" customWidth="1"/>
    <col min="11784" max="11784" width="14.7109375" style="3" customWidth="1"/>
    <col min="11785" max="12035" width="9.140625" style="3"/>
    <col min="12036" max="12036" width="32.140625" style="3" customWidth="1"/>
    <col min="12037" max="12037" width="14" style="3" customWidth="1"/>
    <col min="12038" max="12038" width="14.140625" style="3" customWidth="1"/>
    <col min="12039" max="12039" width="14.28515625" style="3" customWidth="1"/>
    <col min="12040" max="12040" width="14.7109375" style="3" customWidth="1"/>
    <col min="12041" max="12291" width="9.140625" style="3"/>
    <col min="12292" max="12292" width="32.140625" style="3" customWidth="1"/>
    <col min="12293" max="12293" width="14" style="3" customWidth="1"/>
    <col min="12294" max="12294" width="14.140625" style="3" customWidth="1"/>
    <col min="12295" max="12295" width="14.28515625" style="3" customWidth="1"/>
    <col min="12296" max="12296" width="14.7109375" style="3" customWidth="1"/>
    <col min="12297" max="12547" width="9.140625" style="3"/>
    <col min="12548" max="12548" width="32.140625" style="3" customWidth="1"/>
    <col min="12549" max="12549" width="14" style="3" customWidth="1"/>
    <col min="12550" max="12550" width="14.140625" style="3" customWidth="1"/>
    <col min="12551" max="12551" width="14.28515625" style="3" customWidth="1"/>
    <col min="12552" max="12552" width="14.7109375" style="3" customWidth="1"/>
    <col min="12553" max="12803" width="9.140625" style="3"/>
    <col min="12804" max="12804" width="32.140625" style="3" customWidth="1"/>
    <col min="12805" max="12805" width="14" style="3" customWidth="1"/>
    <col min="12806" max="12806" width="14.140625" style="3" customWidth="1"/>
    <col min="12807" max="12807" width="14.28515625" style="3" customWidth="1"/>
    <col min="12808" max="12808" width="14.7109375" style="3" customWidth="1"/>
    <col min="12809" max="13059" width="9.140625" style="3"/>
    <col min="13060" max="13060" width="32.140625" style="3" customWidth="1"/>
    <col min="13061" max="13061" width="14" style="3" customWidth="1"/>
    <col min="13062" max="13062" width="14.140625" style="3" customWidth="1"/>
    <col min="13063" max="13063" width="14.28515625" style="3" customWidth="1"/>
    <col min="13064" max="13064" width="14.7109375" style="3" customWidth="1"/>
    <col min="13065" max="13315" width="9.140625" style="3"/>
    <col min="13316" max="13316" width="32.140625" style="3" customWidth="1"/>
    <col min="13317" max="13317" width="14" style="3" customWidth="1"/>
    <col min="13318" max="13318" width="14.140625" style="3" customWidth="1"/>
    <col min="13319" max="13319" width="14.28515625" style="3" customWidth="1"/>
    <col min="13320" max="13320" width="14.7109375" style="3" customWidth="1"/>
    <col min="13321" max="13571" width="9.140625" style="3"/>
    <col min="13572" max="13572" width="32.140625" style="3" customWidth="1"/>
    <col min="13573" max="13573" width="14" style="3" customWidth="1"/>
    <col min="13574" max="13574" width="14.140625" style="3" customWidth="1"/>
    <col min="13575" max="13575" width="14.28515625" style="3" customWidth="1"/>
    <col min="13576" max="13576" width="14.7109375" style="3" customWidth="1"/>
    <col min="13577" max="13827" width="9.140625" style="3"/>
    <col min="13828" max="13828" width="32.140625" style="3" customWidth="1"/>
    <col min="13829" max="13829" width="14" style="3" customWidth="1"/>
    <col min="13830" max="13830" width="14.140625" style="3" customWidth="1"/>
    <col min="13831" max="13831" width="14.28515625" style="3" customWidth="1"/>
    <col min="13832" max="13832" width="14.7109375" style="3" customWidth="1"/>
    <col min="13833" max="14083" width="9.140625" style="3"/>
    <col min="14084" max="14084" width="32.140625" style="3" customWidth="1"/>
    <col min="14085" max="14085" width="14" style="3" customWidth="1"/>
    <col min="14086" max="14086" width="14.140625" style="3" customWidth="1"/>
    <col min="14087" max="14087" width="14.28515625" style="3" customWidth="1"/>
    <col min="14088" max="14088" width="14.7109375" style="3" customWidth="1"/>
    <col min="14089" max="14339" width="9.140625" style="3"/>
    <col min="14340" max="14340" width="32.140625" style="3" customWidth="1"/>
    <col min="14341" max="14341" width="14" style="3" customWidth="1"/>
    <col min="14342" max="14342" width="14.140625" style="3" customWidth="1"/>
    <col min="14343" max="14343" width="14.28515625" style="3" customWidth="1"/>
    <col min="14344" max="14344" width="14.7109375" style="3" customWidth="1"/>
    <col min="14345" max="14595" width="9.140625" style="3"/>
    <col min="14596" max="14596" width="32.140625" style="3" customWidth="1"/>
    <col min="14597" max="14597" width="14" style="3" customWidth="1"/>
    <col min="14598" max="14598" width="14.140625" style="3" customWidth="1"/>
    <col min="14599" max="14599" width="14.28515625" style="3" customWidth="1"/>
    <col min="14600" max="14600" width="14.7109375" style="3" customWidth="1"/>
    <col min="14601" max="14851" width="9.140625" style="3"/>
    <col min="14852" max="14852" width="32.140625" style="3" customWidth="1"/>
    <col min="14853" max="14853" width="14" style="3" customWidth="1"/>
    <col min="14854" max="14854" width="14.140625" style="3" customWidth="1"/>
    <col min="14855" max="14855" width="14.28515625" style="3" customWidth="1"/>
    <col min="14856" max="14856" width="14.7109375" style="3" customWidth="1"/>
    <col min="14857" max="15107" width="9.140625" style="3"/>
    <col min="15108" max="15108" width="32.140625" style="3" customWidth="1"/>
    <col min="15109" max="15109" width="14" style="3" customWidth="1"/>
    <col min="15110" max="15110" width="14.140625" style="3" customWidth="1"/>
    <col min="15111" max="15111" width="14.28515625" style="3" customWidth="1"/>
    <col min="15112" max="15112" width="14.7109375" style="3" customWidth="1"/>
    <col min="15113" max="15363" width="9.140625" style="3"/>
    <col min="15364" max="15364" width="32.140625" style="3" customWidth="1"/>
    <col min="15365" max="15365" width="14" style="3" customWidth="1"/>
    <col min="15366" max="15366" width="14.140625" style="3" customWidth="1"/>
    <col min="15367" max="15367" width="14.28515625" style="3" customWidth="1"/>
    <col min="15368" max="15368" width="14.7109375" style="3" customWidth="1"/>
    <col min="15369" max="15619" width="9.140625" style="3"/>
    <col min="15620" max="15620" width="32.140625" style="3" customWidth="1"/>
    <col min="15621" max="15621" width="14" style="3" customWidth="1"/>
    <col min="15622" max="15622" width="14.140625" style="3" customWidth="1"/>
    <col min="15623" max="15623" width="14.28515625" style="3" customWidth="1"/>
    <col min="15624" max="15624" width="14.7109375" style="3" customWidth="1"/>
    <col min="15625" max="15875" width="9.140625" style="3"/>
    <col min="15876" max="15876" width="32.140625" style="3" customWidth="1"/>
    <col min="15877" max="15877" width="14" style="3" customWidth="1"/>
    <col min="15878" max="15878" width="14.140625" style="3" customWidth="1"/>
    <col min="15879" max="15879" width="14.28515625" style="3" customWidth="1"/>
    <col min="15880" max="15880" width="14.7109375" style="3" customWidth="1"/>
    <col min="15881" max="16131" width="9.140625" style="3"/>
    <col min="16132" max="16132" width="32.140625" style="3" customWidth="1"/>
    <col min="16133" max="16133" width="14" style="3" customWidth="1"/>
    <col min="16134" max="16134" width="14.140625" style="3" customWidth="1"/>
    <col min="16135" max="16135" width="14.28515625" style="3" customWidth="1"/>
    <col min="16136" max="16136" width="14.7109375" style="3" customWidth="1"/>
    <col min="16137" max="16384" width="9.140625" style="3"/>
  </cols>
  <sheetData>
    <row r="1" spans="2:9" ht="15" thickBot="1" x14ac:dyDescent="0.25"/>
    <row r="2" spans="2:9" ht="15" customHeight="1" x14ac:dyDescent="0.3">
      <c r="B2" s="146" t="s">
        <v>154</v>
      </c>
      <c r="C2" s="147"/>
      <c r="D2" s="147"/>
      <c r="E2" s="147"/>
      <c r="F2" s="147"/>
      <c r="G2" s="147"/>
      <c r="H2" s="147"/>
      <c r="I2" s="148"/>
    </row>
    <row r="3" spans="2:9" ht="15" customHeight="1" x14ac:dyDescent="0.25">
      <c r="B3" s="149" t="s">
        <v>176</v>
      </c>
      <c r="C3" s="150"/>
      <c r="D3" s="150"/>
      <c r="E3" s="150"/>
      <c r="F3" s="150"/>
      <c r="G3" s="150"/>
      <c r="H3" s="150"/>
      <c r="I3" s="151"/>
    </row>
    <row r="4" spans="2:9" ht="15" x14ac:dyDescent="0.25">
      <c r="B4" s="69"/>
      <c r="C4" s="70"/>
      <c r="D4" s="70"/>
      <c r="E4" s="70"/>
      <c r="F4" s="70"/>
      <c r="G4" s="70"/>
      <c r="H4" s="70"/>
      <c r="I4" s="71"/>
    </row>
    <row r="5" spans="2:9" ht="15" customHeight="1" x14ac:dyDescent="0.25">
      <c r="B5" s="72"/>
      <c r="C5" s="43" t="s">
        <v>170</v>
      </c>
      <c r="D5" s="182" t="s">
        <v>74</v>
      </c>
      <c r="E5" s="182"/>
      <c r="F5" s="182"/>
      <c r="G5" s="182"/>
      <c r="H5" s="182"/>
      <c r="I5" s="183"/>
    </row>
    <row r="6" spans="2:9" ht="15" x14ac:dyDescent="0.25">
      <c r="B6" s="72"/>
      <c r="C6" s="44" t="s">
        <v>171</v>
      </c>
      <c r="D6" s="186" t="s">
        <v>184</v>
      </c>
      <c r="E6" s="186"/>
      <c r="F6" s="186"/>
      <c r="G6" s="186"/>
      <c r="H6" s="186"/>
      <c r="I6" s="187"/>
    </row>
    <row r="7" spans="2:9" ht="15" x14ac:dyDescent="0.25">
      <c r="B7" s="73"/>
      <c r="C7" s="74" t="s">
        <v>172</v>
      </c>
      <c r="D7" s="186" t="s">
        <v>173</v>
      </c>
      <c r="E7" s="186"/>
      <c r="F7" s="186"/>
      <c r="G7" s="186"/>
      <c r="H7" s="186"/>
      <c r="I7" s="187"/>
    </row>
    <row r="8" spans="2:9" ht="15" x14ac:dyDescent="0.25">
      <c r="B8" s="73"/>
      <c r="C8" s="74" t="s">
        <v>174</v>
      </c>
      <c r="D8" s="186" t="s">
        <v>185</v>
      </c>
      <c r="E8" s="186"/>
      <c r="F8" s="186"/>
      <c r="G8" s="186"/>
      <c r="H8" s="186"/>
      <c r="I8" s="187"/>
    </row>
    <row r="9" spans="2:9" ht="15" x14ac:dyDescent="0.25">
      <c r="B9" s="73"/>
      <c r="C9" s="74" t="s">
        <v>175</v>
      </c>
      <c r="D9" s="186" t="s">
        <v>166</v>
      </c>
      <c r="E9" s="186"/>
      <c r="F9" s="186"/>
      <c r="G9" s="186"/>
      <c r="H9" s="186"/>
      <c r="I9" s="187"/>
    </row>
    <row r="10" spans="2:9" x14ac:dyDescent="0.2">
      <c r="B10" s="17"/>
      <c r="C10" s="18"/>
      <c r="D10" s="18"/>
      <c r="E10" s="18"/>
      <c r="F10" s="18"/>
      <c r="G10" s="18"/>
      <c r="H10" s="18"/>
      <c r="I10" s="19"/>
    </row>
    <row r="11" spans="2:9" x14ac:dyDescent="0.2">
      <c r="B11" s="17"/>
      <c r="C11" s="18"/>
      <c r="D11" s="18"/>
      <c r="E11" s="18"/>
      <c r="F11" s="18"/>
      <c r="G11" s="18"/>
      <c r="H11" s="18"/>
      <c r="I11" s="19"/>
    </row>
    <row r="12" spans="2:9" x14ac:dyDescent="0.2">
      <c r="B12" s="17"/>
      <c r="C12" s="18"/>
      <c r="D12" s="18"/>
      <c r="E12" s="18"/>
      <c r="F12" s="18"/>
      <c r="G12" s="18"/>
      <c r="H12" s="18"/>
      <c r="I12" s="19"/>
    </row>
    <row r="13" spans="2:9" x14ac:dyDescent="0.2">
      <c r="B13" s="17"/>
      <c r="C13" s="18"/>
      <c r="D13" s="18"/>
      <c r="E13" s="18"/>
      <c r="F13" s="18"/>
      <c r="G13" s="18"/>
      <c r="H13" s="18"/>
      <c r="I13" s="19"/>
    </row>
    <row r="14" spans="2:9" x14ac:dyDescent="0.2">
      <c r="B14" s="17"/>
      <c r="C14" s="18"/>
      <c r="D14" s="18"/>
      <c r="E14" s="18"/>
      <c r="F14" s="18"/>
      <c r="G14" s="18"/>
      <c r="H14" s="18"/>
      <c r="I14" s="19"/>
    </row>
    <row r="15" spans="2:9" x14ac:dyDescent="0.2">
      <c r="B15" s="17"/>
      <c r="C15" s="18"/>
      <c r="D15" s="18"/>
      <c r="E15" s="18"/>
      <c r="F15" s="18"/>
      <c r="G15" s="18"/>
      <c r="H15" s="18"/>
      <c r="I15" s="19"/>
    </row>
    <row r="16" spans="2:9" x14ac:dyDescent="0.2">
      <c r="B16" s="17"/>
      <c r="C16" s="18"/>
      <c r="D16" s="18"/>
      <c r="E16" s="18"/>
      <c r="F16" s="18"/>
      <c r="G16" s="18"/>
      <c r="H16" s="18"/>
      <c r="I16" s="19"/>
    </row>
    <row r="17" spans="2:9" x14ac:dyDescent="0.2">
      <c r="B17" s="17"/>
      <c r="C17" s="18"/>
      <c r="D17" s="18"/>
      <c r="E17" s="18"/>
      <c r="F17" s="18"/>
      <c r="G17" s="18"/>
      <c r="H17" s="18"/>
      <c r="I17" s="19"/>
    </row>
    <row r="18" spans="2:9" x14ac:dyDescent="0.2">
      <c r="B18" s="17"/>
      <c r="C18" s="18"/>
      <c r="D18" s="18"/>
      <c r="E18" s="18"/>
      <c r="F18" s="18"/>
      <c r="G18" s="18"/>
      <c r="H18" s="18"/>
      <c r="I18" s="19"/>
    </row>
    <row r="19" spans="2:9" x14ac:dyDescent="0.2">
      <c r="B19" s="17"/>
      <c r="C19" s="18"/>
      <c r="D19" s="18"/>
      <c r="E19" s="18"/>
      <c r="F19" s="18"/>
      <c r="G19" s="18"/>
      <c r="H19" s="18"/>
      <c r="I19" s="19"/>
    </row>
    <row r="20" spans="2:9" x14ac:dyDescent="0.2">
      <c r="B20" s="17"/>
      <c r="C20" s="18"/>
      <c r="D20" s="18"/>
      <c r="E20" s="18"/>
      <c r="F20" s="18"/>
      <c r="G20" s="18"/>
      <c r="H20" s="18"/>
      <c r="I20" s="19"/>
    </row>
    <row r="21" spans="2:9" x14ac:dyDescent="0.2">
      <c r="B21" s="17"/>
      <c r="C21" s="18"/>
      <c r="D21" s="18"/>
      <c r="E21" s="18"/>
      <c r="F21" s="18"/>
      <c r="G21" s="18"/>
      <c r="H21" s="18"/>
      <c r="I21" s="19"/>
    </row>
    <row r="22" spans="2:9" x14ac:dyDescent="0.2">
      <c r="B22" s="17"/>
      <c r="C22" s="18"/>
      <c r="D22" s="18"/>
      <c r="E22" s="18"/>
      <c r="F22" s="18"/>
      <c r="G22" s="18"/>
      <c r="H22" s="18"/>
      <c r="I22" s="19"/>
    </row>
    <row r="23" spans="2:9" x14ac:dyDescent="0.2">
      <c r="B23" s="17"/>
      <c r="C23" s="18"/>
      <c r="D23" s="18"/>
      <c r="E23" s="18"/>
      <c r="F23" s="18"/>
      <c r="G23" s="18"/>
      <c r="H23" s="18"/>
      <c r="I23" s="19"/>
    </row>
    <row r="24" spans="2:9" x14ac:dyDescent="0.2">
      <c r="B24" s="17"/>
      <c r="C24" s="18"/>
      <c r="D24" s="18"/>
      <c r="E24" s="18"/>
      <c r="F24" s="18"/>
      <c r="G24" s="18"/>
      <c r="H24" s="18"/>
      <c r="I24" s="19"/>
    </row>
    <row r="25" spans="2:9" x14ac:dyDescent="0.2">
      <c r="B25" s="17"/>
      <c r="C25" s="18"/>
      <c r="D25" s="18"/>
      <c r="E25" s="18"/>
      <c r="F25" s="18"/>
      <c r="G25" s="18"/>
      <c r="H25" s="18"/>
      <c r="I25" s="19"/>
    </row>
    <row r="26" spans="2:9" x14ac:dyDescent="0.2">
      <c r="B26" s="17"/>
      <c r="C26" s="18"/>
      <c r="D26" s="18"/>
      <c r="E26" s="18"/>
      <c r="F26" s="18"/>
      <c r="G26" s="18"/>
      <c r="H26" s="18"/>
      <c r="I26" s="19"/>
    </row>
    <row r="27" spans="2:9" x14ac:dyDescent="0.2">
      <c r="B27" s="17"/>
      <c r="C27" s="18"/>
      <c r="D27" s="18"/>
      <c r="E27" s="18"/>
      <c r="F27" s="18"/>
      <c r="G27" s="18"/>
      <c r="H27" s="18"/>
      <c r="I27" s="19"/>
    </row>
    <row r="28" spans="2:9" x14ac:dyDescent="0.2">
      <c r="B28" s="17"/>
      <c r="C28" s="18"/>
      <c r="D28" s="18"/>
      <c r="E28" s="18"/>
      <c r="F28" s="18"/>
      <c r="G28" s="18"/>
      <c r="H28" s="18"/>
      <c r="I28" s="19"/>
    </row>
    <row r="29" spans="2:9" x14ac:dyDescent="0.2">
      <c r="B29" s="17"/>
      <c r="C29" s="18"/>
      <c r="D29" s="18"/>
      <c r="E29" s="18"/>
      <c r="F29" s="18"/>
      <c r="G29" s="18"/>
      <c r="H29" s="18"/>
      <c r="I29" s="19"/>
    </row>
    <row r="30" spans="2:9" x14ac:dyDescent="0.2">
      <c r="B30" s="17"/>
      <c r="C30" s="18"/>
      <c r="D30" s="18"/>
      <c r="E30" s="18"/>
      <c r="F30" s="18"/>
      <c r="G30" s="18"/>
      <c r="H30" s="18"/>
      <c r="I30" s="19"/>
    </row>
    <row r="31" spans="2:9" x14ac:dyDescent="0.2">
      <c r="B31" s="17"/>
      <c r="C31" s="18"/>
      <c r="D31" s="18"/>
      <c r="E31" s="18"/>
      <c r="F31" s="18"/>
      <c r="G31" s="18"/>
      <c r="H31" s="18"/>
      <c r="I31" s="19"/>
    </row>
    <row r="32" spans="2:9" x14ac:dyDescent="0.2">
      <c r="B32" s="17"/>
      <c r="C32" s="18"/>
      <c r="D32" s="18"/>
      <c r="E32" s="18"/>
      <c r="F32" s="18"/>
      <c r="G32" s="18"/>
      <c r="H32" s="18"/>
      <c r="I32" s="19"/>
    </row>
    <row r="33" spans="2:9" x14ac:dyDescent="0.2">
      <c r="B33" s="17"/>
      <c r="C33" s="18"/>
      <c r="D33" s="18"/>
      <c r="E33" s="18"/>
      <c r="F33" s="18"/>
      <c r="G33" s="18"/>
      <c r="H33" s="18"/>
      <c r="I33" s="19"/>
    </row>
    <row r="34" spans="2:9" x14ac:dyDescent="0.2">
      <c r="B34" s="17"/>
      <c r="C34" s="18"/>
      <c r="D34" s="18"/>
      <c r="E34" s="18"/>
      <c r="F34" s="18"/>
      <c r="G34" s="18"/>
      <c r="H34" s="18"/>
      <c r="I34" s="19"/>
    </row>
    <row r="35" spans="2:9" x14ac:dyDescent="0.2">
      <c r="B35" s="17"/>
      <c r="C35" s="18"/>
      <c r="D35" s="18"/>
      <c r="E35" s="18"/>
      <c r="F35" s="18"/>
      <c r="G35" s="18"/>
      <c r="H35" s="18"/>
      <c r="I35" s="19"/>
    </row>
    <row r="36" spans="2:9" x14ac:dyDescent="0.2">
      <c r="B36" s="17"/>
      <c r="C36" s="18"/>
      <c r="D36" s="18"/>
      <c r="E36" s="18"/>
      <c r="F36" s="18"/>
      <c r="G36" s="18"/>
      <c r="H36" s="18"/>
      <c r="I36" s="19"/>
    </row>
    <row r="37" spans="2:9" x14ac:dyDescent="0.2">
      <c r="B37" s="17"/>
      <c r="C37" s="18"/>
      <c r="D37" s="18"/>
      <c r="E37" s="18"/>
      <c r="F37" s="18"/>
      <c r="G37" s="18"/>
      <c r="H37" s="18"/>
      <c r="I37" s="19"/>
    </row>
    <row r="38" spans="2:9" x14ac:dyDescent="0.2">
      <c r="B38" s="17"/>
      <c r="C38" s="18"/>
      <c r="D38" s="18"/>
      <c r="E38" s="18"/>
      <c r="F38" s="18"/>
      <c r="G38" s="18"/>
      <c r="H38" s="18"/>
      <c r="I38" s="19"/>
    </row>
    <row r="39" spans="2:9" x14ac:dyDescent="0.2">
      <c r="B39" s="17"/>
      <c r="C39" s="18"/>
      <c r="D39" s="18"/>
      <c r="E39" s="18"/>
      <c r="F39" s="18"/>
      <c r="G39" s="18"/>
      <c r="H39" s="18"/>
      <c r="I39" s="19"/>
    </row>
    <row r="40" spans="2:9" x14ac:dyDescent="0.2">
      <c r="B40" s="17"/>
      <c r="C40" s="18"/>
      <c r="D40" s="18"/>
      <c r="E40" s="18"/>
      <c r="F40" s="18"/>
      <c r="G40" s="18"/>
      <c r="H40" s="18"/>
      <c r="I40" s="19"/>
    </row>
    <row r="41" spans="2:9" x14ac:dyDescent="0.2">
      <c r="B41" s="17"/>
      <c r="C41" s="18"/>
      <c r="D41" s="18"/>
      <c r="E41" s="18"/>
      <c r="F41" s="18"/>
      <c r="G41" s="18"/>
      <c r="H41" s="18"/>
      <c r="I41" s="19"/>
    </row>
    <row r="42" spans="2:9" x14ac:dyDescent="0.2">
      <c r="B42" s="17"/>
      <c r="C42" s="18"/>
      <c r="D42" s="18"/>
      <c r="E42" s="18"/>
      <c r="F42" s="18"/>
      <c r="G42" s="18"/>
      <c r="H42" s="18"/>
      <c r="I42" s="19"/>
    </row>
    <row r="43" spans="2:9" x14ac:dyDescent="0.2">
      <c r="B43" s="17"/>
      <c r="C43" s="18"/>
      <c r="D43" s="18"/>
      <c r="E43" s="18"/>
      <c r="F43" s="18"/>
      <c r="G43" s="18"/>
      <c r="H43" s="18"/>
      <c r="I43" s="19"/>
    </row>
    <row r="44" spans="2:9" x14ac:dyDescent="0.2">
      <c r="B44" s="17"/>
      <c r="C44" s="18"/>
      <c r="D44" s="18"/>
      <c r="E44" s="18"/>
      <c r="F44" s="18"/>
      <c r="G44" s="18"/>
      <c r="H44" s="18"/>
      <c r="I44" s="19"/>
    </row>
    <row r="45" spans="2:9" ht="15.75" x14ac:dyDescent="0.25">
      <c r="B45" s="137" t="s">
        <v>169</v>
      </c>
      <c r="C45" s="138"/>
      <c r="D45" s="138"/>
      <c r="E45" s="138"/>
      <c r="F45" s="138"/>
      <c r="G45" s="138"/>
      <c r="H45" s="138"/>
      <c r="I45" s="139"/>
    </row>
    <row r="46" spans="2:9" x14ac:dyDescent="0.2">
      <c r="B46" s="17"/>
      <c r="C46" s="18"/>
      <c r="D46" s="18"/>
      <c r="E46" s="18"/>
      <c r="F46" s="18"/>
      <c r="G46" s="18"/>
      <c r="H46" s="18"/>
      <c r="I46" s="19"/>
    </row>
    <row r="47" spans="2:9" x14ac:dyDescent="0.2">
      <c r="B47" s="17"/>
      <c r="C47" s="18"/>
      <c r="D47" s="18"/>
      <c r="E47" s="18"/>
      <c r="F47" s="18"/>
      <c r="G47" s="18"/>
      <c r="H47" s="18"/>
      <c r="I47" s="19"/>
    </row>
    <row r="48" spans="2:9" x14ac:dyDescent="0.2">
      <c r="B48" s="17"/>
      <c r="C48" s="67" t="s">
        <v>11</v>
      </c>
      <c r="D48" s="56" t="s">
        <v>28</v>
      </c>
      <c r="E48" s="56" t="s">
        <v>29</v>
      </c>
      <c r="F48" s="85" t="s">
        <v>4</v>
      </c>
      <c r="G48" s="85" t="s">
        <v>5</v>
      </c>
      <c r="H48" s="85" t="s">
        <v>6</v>
      </c>
      <c r="I48" s="19"/>
    </row>
    <row r="49" spans="2:9" x14ac:dyDescent="0.2">
      <c r="B49" s="17"/>
      <c r="C49" s="191">
        <v>2013</v>
      </c>
      <c r="D49" s="56" t="s">
        <v>48</v>
      </c>
      <c r="E49" s="56" t="s">
        <v>49</v>
      </c>
      <c r="F49" s="86">
        <v>37.25</v>
      </c>
      <c r="G49" s="86">
        <v>39.19</v>
      </c>
      <c r="H49" s="86">
        <v>38.18</v>
      </c>
      <c r="I49" s="19"/>
    </row>
    <row r="50" spans="2:9" x14ac:dyDescent="0.2">
      <c r="B50" s="17"/>
      <c r="C50" s="191"/>
      <c r="D50" s="56" t="s">
        <v>50</v>
      </c>
      <c r="E50" s="56" t="s">
        <v>51</v>
      </c>
      <c r="F50" s="86">
        <v>39.25</v>
      </c>
      <c r="G50" s="86">
        <v>39.340000000000003</v>
      </c>
      <c r="H50" s="87">
        <v>39.299999999999997</v>
      </c>
      <c r="I50" s="19"/>
    </row>
    <row r="51" spans="2:9" x14ac:dyDescent="0.2">
      <c r="B51" s="17"/>
      <c r="C51" s="191"/>
      <c r="D51" s="56" t="s">
        <v>52</v>
      </c>
      <c r="E51" s="56" t="s">
        <v>53</v>
      </c>
      <c r="F51" s="86">
        <v>41.93</v>
      </c>
      <c r="G51" s="87">
        <v>44.2</v>
      </c>
      <c r="H51" s="86">
        <v>43.07</v>
      </c>
      <c r="I51" s="19"/>
    </row>
    <row r="52" spans="2:9" x14ac:dyDescent="0.2">
      <c r="B52" s="17"/>
      <c r="C52" s="191"/>
      <c r="D52" s="56" t="s">
        <v>54</v>
      </c>
      <c r="E52" s="56" t="s">
        <v>55</v>
      </c>
      <c r="F52" s="86">
        <v>37.869999999999997</v>
      </c>
      <c r="G52" s="86">
        <v>38.15</v>
      </c>
      <c r="H52" s="86">
        <v>38.01</v>
      </c>
      <c r="I52" s="19"/>
    </row>
    <row r="53" spans="2:9" x14ac:dyDescent="0.2">
      <c r="B53" s="17"/>
      <c r="C53" s="191"/>
      <c r="D53" s="56" t="s">
        <v>56</v>
      </c>
      <c r="E53" s="56" t="s">
        <v>57</v>
      </c>
      <c r="F53" s="65">
        <v>43</v>
      </c>
      <c r="G53" s="86">
        <v>46.38</v>
      </c>
      <c r="H53" s="86">
        <v>44.86</v>
      </c>
      <c r="I53" s="19"/>
    </row>
    <row r="54" spans="2:9" x14ac:dyDescent="0.2">
      <c r="B54" s="17"/>
      <c r="C54" s="191"/>
      <c r="D54" s="56" t="s">
        <v>58</v>
      </c>
      <c r="E54" s="56" t="s">
        <v>59</v>
      </c>
      <c r="F54" s="86">
        <v>44.36</v>
      </c>
      <c r="G54" s="87">
        <v>45.3</v>
      </c>
      <c r="H54" s="86">
        <v>44.85</v>
      </c>
      <c r="I54" s="19"/>
    </row>
    <row r="55" spans="2:9" x14ac:dyDescent="0.2">
      <c r="B55" s="17"/>
      <c r="C55" s="191"/>
      <c r="D55" s="56" t="s">
        <v>60</v>
      </c>
      <c r="E55" s="56" t="s">
        <v>61</v>
      </c>
      <c r="F55" s="86">
        <v>35.42</v>
      </c>
      <c r="G55" s="86">
        <v>36.840000000000003</v>
      </c>
      <c r="H55" s="86">
        <v>36.119999999999997</v>
      </c>
      <c r="I55" s="19"/>
    </row>
    <row r="56" spans="2:9" x14ac:dyDescent="0.2">
      <c r="B56" s="17"/>
      <c r="C56" s="191"/>
      <c r="D56" s="56" t="s">
        <v>62</v>
      </c>
      <c r="E56" s="56" t="s">
        <v>63</v>
      </c>
      <c r="F56" s="86">
        <v>42.33</v>
      </c>
      <c r="G56" s="86">
        <v>45.57</v>
      </c>
      <c r="H56" s="86">
        <v>43.99</v>
      </c>
      <c r="I56" s="19"/>
    </row>
    <row r="57" spans="2:9" x14ac:dyDescent="0.2">
      <c r="B57" s="17"/>
      <c r="C57" s="191"/>
      <c r="D57" s="56" t="s">
        <v>64</v>
      </c>
      <c r="E57" s="56" t="s">
        <v>65</v>
      </c>
      <c r="F57" s="86">
        <v>37.380000000000003</v>
      </c>
      <c r="G57" s="86">
        <v>39.51</v>
      </c>
      <c r="H57" s="86">
        <v>38.450000000000003</v>
      </c>
      <c r="I57" s="19"/>
    </row>
    <row r="58" spans="2:9" x14ac:dyDescent="0.2">
      <c r="B58" s="17"/>
      <c r="C58" s="191"/>
      <c r="D58" s="56" t="s">
        <v>66</v>
      </c>
      <c r="E58" s="56" t="s">
        <v>67</v>
      </c>
      <c r="F58" s="86">
        <v>38.659999999999997</v>
      </c>
      <c r="G58" s="86">
        <v>40.06</v>
      </c>
      <c r="H58" s="86">
        <v>39.369999999999997</v>
      </c>
      <c r="I58" s="19"/>
    </row>
    <row r="59" spans="2:9" x14ac:dyDescent="0.2">
      <c r="B59" s="17"/>
      <c r="C59" s="191"/>
      <c r="D59" s="56" t="s">
        <v>68</v>
      </c>
      <c r="E59" s="56" t="s">
        <v>69</v>
      </c>
      <c r="F59" s="86">
        <v>44.79</v>
      </c>
      <c r="G59" s="86">
        <v>48.45</v>
      </c>
      <c r="H59" s="87">
        <v>46.8</v>
      </c>
      <c r="I59" s="19"/>
    </row>
    <row r="60" spans="2:9" x14ac:dyDescent="0.2">
      <c r="B60" s="17"/>
      <c r="C60" s="191"/>
      <c r="D60" s="56" t="s">
        <v>70</v>
      </c>
      <c r="E60" s="56" t="s">
        <v>71</v>
      </c>
      <c r="F60" s="86">
        <v>39.83</v>
      </c>
      <c r="G60" s="87">
        <v>42.3</v>
      </c>
      <c r="H60" s="87">
        <v>41.1</v>
      </c>
      <c r="I60" s="19"/>
    </row>
    <row r="61" spans="2:9" x14ac:dyDescent="0.2">
      <c r="B61" s="17"/>
      <c r="C61" s="191"/>
      <c r="D61" s="56" t="s">
        <v>72</v>
      </c>
      <c r="E61" s="56" t="s">
        <v>73</v>
      </c>
      <c r="F61" s="86">
        <v>41.17</v>
      </c>
      <c r="G61" s="86">
        <v>42.93</v>
      </c>
      <c r="H61" s="86">
        <v>42.01</v>
      </c>
      <c r="I61" s="19"/>
    </row>
    <row r="62" spans="2:9" x14ac:dyDescent="0.2">
      <c r="B62" s="17"/>
      <c r="C62" s="191">
        <v>2017</v>
      </c>
      <c r="D62" s="56" t="s">
        <v>48</v>
      </c>
      <c r="E62" s="56" t="s">
        <v>49</v>
      </c>
      <c r="F62" s="86">
        <v>38.33</v>
      </c>
      <c r="G62" s="86">
        <v>41.01</v>
      </c>
      <c r="H62" s="86">
        <v>39.619999999999997</v>
      </c>
      <c r="I62" s="19"/>
    </row>
    <row r="63" spans="2:9" x14ac:dyDescent="0.2">
      <c r="B63" s="17"/>
      <c r="C63" s="191"/>
      <c r="D63" s="56" t="s">
        <v>50</v>
      </c>
      <c r="E63" s="56" t="s">
        <v>51</v>
      </c>
      <c r="F63" s="86">
        <v>40.369999999999997</v>
      </c>
      <c r="G63" s="86">
        <v>41.35</v>
      </c>
      <c r="H63" s="86">
        <v>40.840000000000003</v>
      </c>
      <c r="I63" s="19"/>
    </row>
    <row r="64" spans="2:9" x14ac:dyDescent="0.2">
      <c r="B64" s="17"/>
      <c r="C64" s="191"/>
      <c r="D64" s="56" t="s">
        <v>52</v>
      </c>
      <c r="E64" s="56" t="s">
        <v>53</v>
      </c>
      <c r="F64" s="86">
        <v>42.85</v>
      </c>
      <c r="G64" s="86">
        <v>45.23</v>
      </c>
      <c r="H64" s="86">
        <v>44.03</v>
      </c>
      <c r="I64" s="19"/>
    </row>
    <row r="65" spans="2:9" x14ac:dyDescent="0.2">
      <c r="B65" s="17"/>
      <c r="C65" s="191"/>
      <c r="D65" s="56" t="s">
        <v>54</v>
      </c>
      <c r="E65" s="56" t="s">
        <v>55</v>
      </c>
      <c r="F65" s="86">
        <v>39.03</v>
      </c>
      <c r="G65" s="87">
        <v>40.4</v>
      </c>
      <c r="H65" s="87">
        <v>39.700000000000003</v>
      </c>
      <c r="I65" s="19"/>
    </row>
    <row r="66" spans="2:9" x14ac:dyDescent="0.2">
      <c r="B66" s="17"/>
      <c r="C66" s="191"/>
      <c r="D66" s="56" t="s">
        <v>56</v>
      </c>
      <c r="E66" s="56" t="s">
        <v>57</v>
      </c>
      <c r="F66" s="86">
        <v>44.32</v>
      </c>
      <c r="G66" s="86">
        <v>48.27</v>
      </c>
      <c r="H66" s="86">
        <v>46.48</v>
      </c>
      <c r="I66" s="19"/>
    </row>
    <row r="67" spans="2:9" x14ac:dyDescent="0.2">
      <c r="B67" s="17"/>
      <c r="C67" s="191"/>
      <c r="D67" s="56" t="s">
        <v>58</v>
      </c>
      <c r="E67" s="56" t="s">
        <v>59</v>
      </c>
      <c r="F67" s="86">
        <v>44.21</v>
      </c>
      <c r="G67" s="86">
        <v>47.76</v>
      </c>
      <c r="H67" s="86">
        <v>46.02</v>
      </c>
      <c r="I67" s="19"/>
    </row>
    <row r="68" spans="2:9" x14ac:dyDescent="0.2">
      <c r="B68" s="17"/>
      <c r="C68" s="191"/>
      <c r="D68" s="56" t="s">
        <v>60</v>
      </c>
      <c r="E68" s="56" t="s">
        <v>61</v>
      </c>
      <c r="F68" s="86">
        <v>36.659999999999997</v>
      </c>
      <c r="G68" s="86">
        <v>37.69</v>
      </c>
      <c r="H68" s="86">
        <v>37.18</v>
      </c>
      <c r="I68" s="19"/>
    </row>
    <row r="69" spans="2:9" x14ac:dyDescent="0.2">
      <c r="B69" s="17"/>
      <c r="C69" s="191"/>
      <c r="D69" s="56" t="s">
        <v>62</v>
      </c>
      <c r="E69" s="56" t="s">
        <v>63</v>
      </c>
      <c r="F69" s="87">
        <v>43.4</v>
      </c>
      <c r="G69" s="86">
        <v>47.14</v>
      </c>
      <c r="H69" s="86">
        <v>45.34</v>
      </c>
      <c r="I69" s="19"/>
    </row>
    <row r="70" spans="2:9" x14ac:dyDescent="0.2">
      <c r="B70" s="17"/>
      <c r="C70" s="191"/>
      <c r="D70" s="56" t="s">
        <v>64</v>
      </c>
      <c r="E70" s="56" t="s">
        <v>65</v>
      </c>
      <c r="F70" s="86">
        <v>39.270000000000003</v>
      </c>
      <c r="G70" s="86">
        <v>41.71</v>
      </c>
      <c r="H70" s="86">
        <v>40.51</v>
      </c>
      <c r="I70" s="19"/>
    </row>
    <row r="71" spans="2:9" x14ac:dyDescent="0.2">
      <c r="B71" s="17"/>
      <c r="C71" s="191"/>
      <c r="D71" s="56" t="s">
        <v>66</v>
      </c>
      <c r="E71" s="56" t="s">
        <v>67</v>
      </c>
      <c r="F71" s="86">
        <v>39.99</v>
      </c>
      <c r="G71" s="86">
        <v>41.05</v>
      </c>
      <c r="H71" s="86">
        <v>40.53</v>
      </c>
      <c r="I71" s="19"/>
    </row>
    <row r="72" spans="2:9" x14ac:dyDescent="0.2">
      <c r="B72" s="17"/>
      <c r="C72" s="191"/>
      <c r="D72" s="56" t="s">
        <v>68</v>
      </c>
      <c r="E72" s="56" t="s">
        <v>69</v>
      </c>
      <c r="F72" s="86">
        <v>46.14</v>
      </c>
      <c r="G72" s="86">
        <v>50.01</v>
      </c>
      <c r="H72" s="86">
        <v>48.23</v>
      </c>
      <c r="I72" s="19"/>
    </row>
    <row r="73" spans="2:9" x14ac:dyDescent="0.2">
      <c r="B73" s="17"/>
      <c r="C73" s="191"/>
      <c r="D73" s="56" t="s">
        <v>70</v>
      </c>
      <c r="E73" s="56" t="s">
        <v>71</v>
      </c>
      <c r="F73" s="86">
        <v>40.729999999999997</v>
      </c>
      <c r="G73" s="86">
        <v>43.16</v>
      </c>
      <c r="H73" s="86">
        <v>41.96</v>
      </c>
      <c r="I73" s="19"/>
    </row>
    <row r="74" spans="2:9" x14ac:dyDescent="0.2">
      <c r="B74" s="17"/>
      <c r="C74" s="191"/>
      <c r="D74" s="56" t="s">
        <v>72</v>
      </c>
      <c r="E74" s="56" t="s">
        <v>73</v>
      </c>
      <c r="F74" s="86">
        <v>42.57</v>
      </c>
      <c r="G74" s="86">
        <v>44.52</v>
      </c>
      <c r="H74" s="86">
        <v>43.52</v>
      </c>
      <c r="I74" s="19"/>
    </row>
    <row r="75" spans="2:9" x14ac:dyDescent="0.2">
      <c r="B75" s="17"/>
      <c r="C75" s="191">
        <v>2021</v>
      </c>
      <c r="D75" s="56" t="s">
        <v>48</v>
      </c>
      <c r="E75" s="56" t="s">
        <v>49</v>
      </c>
      <c r="F75" s="57">
        <v>40.169776118999998</v>
      </c>
      <c r="G75" s="57">
        <v>42.834677419000002</v>
      </c>
      <c r="H75" s="57">
        <v>41.450581395</v>
      </c>
      <c r="I75" s="19"/>
    </row>
    <row r="76" spans="2:9" x14ac:dyDescent="0.2">
      <c r="B76" s="17"/>
      <c r="C76" s="191"/>
      <c r="D76" s="56" t="s">
        <v>50</v>
      </c>
      <c r="E76" s="56" t="s">
        <v>51</v>
      </c>
      <c r="F76" s="57">
        <v>41.630801687999998</v>
      </c>
      <c r="G76" s="57">
        <v>42.479228487</v>
      </c>
      <c r="H76" s="57">
        <v>42.043682310000001</v>
      </c>
      <c r="I76" s="19"/>
    </row>
    <row r="77" spans="2:9" x14ac:dyDescent="0.2">
      <c r="B77" s="17"/>
      <c r="C77" s="191"/>
      <c r="D77" s="56" t="s">
        <v>52</v>
      </c>
      <c r="E77" s="56" t="s">
        <v>53</v>
      </c>
      <c r="F77" s="57">
        <v>43.207964601999997</v>
      </c>
      <c r="G77" s="57">
        <v>44.452296820000001</v>
      </c>
      <c r="H77" s="57">
        <v>43.830680813000001</v>
      </c>
      <c r="I77" s="19"/>
    </row>
    <row r="78" spans="2:9" x14ac:dyDescent="0.2">
      <c r="B78" s="17"/>
      <c r="C78" s="191"/>
      <c r="D78" s="56" t="s">
        <v>54</v>
      </c>
      <c r="E78" s="56" t="s">
        <v>55</v>
      </c>
      <c r="F78" s="57">
        <v>41.053284671999997</v>
      </c>
      <c r="G78" s="57">
        <v>41.768256334</v>
      </c>
      <c r="H78" s="57">
        <v>41.407079646</v>
      </c>
      <c r="I78" s="19"/>
    </row>
    <row r="79" spans="2:9" x14ac:dyDescent="0.2">
      <c r="B79" s="17"/>
      <c r="C79" s="191"/>
      <c r="D79" s="56" t="s">
        <v>56</v>
      </c>
      <c r="E79" s="56" t="s">
        <v>57</v>
      </c>
      <c r="F79" s="57">
        <v>47.333333332999999</v>
      </c>
      <c r="G79" s="57">
        <v>50.483425414000003</v>
      </c>
      <c r="H79" s="57">
        <v>49.055891238999997</v>
      </c>
      <c r="I79" s="19"/>
    </row>
    <row r="80" spans="2:9" x14ac:dyDescent="0.2">
      <c r="B80" s="17"/>
      <c r="C80" s="191"/>
      <c r="D80" s="56" t="s">
        <v>58</v>
      </c>
      <c r="E80" s="56" t="s">
        <v>59</v>
      </c>
      <c r="F80" s="57">
        <v>43.007658642999999</v>
      </c>
      <c r="G80" s="57">
        <v>46.618025750999998</v>
      </c>
      <c r="H80" s="57">
        <v>44.830444204000003</v>
      </c>
      <c r="I80" s="19"/>
    </row>
    <row r="81" spans="2:9" x14ac:dyDescent="0.2">
      <c r="B81" s="17"/>
      <c r="C81" s="191"/>
      <c r="D81" s="56" t="s">
        <v>60</v>
      </c>
      <c r="E81" s="56" t="s">
        <v>61</v>
      </c>
      <c r="F81" s="57">
        <v>34.709813875000002</v>
      </c>
      <c r="G81" s="57">
        <v>34.664203612000001</v>
      </c>
      <c r="H81" s="57">
        <v>34.686666666999997</v>
      </c>
      <c r="I81" s="19"/>
    </row>
    <row r="82" spans="2:9" x14ac:dyDescent="0.2">
      <c r="B82" s="17"/>
      <c r="C82" s="191"/>
      <c r="D82" s="56" t="s">
        <v>62</v>
      </c>
      <c r="E82" s="56" t="s">
        <v>63</v>
      </c>
      <c r="F82" s="57">
        <v>45.008379888</v>
      </c>
      <c r="G82" s="57">
        <v>48.112208258999999</v>
      </c>
      <c r="H82" s="57">
        <v>46.588665448</v>
      </c>
      <c r="I82" s="19"/>
    </row>
    <row r="83" spans="2:9" x14ac:dyDescent="0.2">
      <c r="B83" s="17"/>
      <c r="C83" s="191"/>
      <c r="D83" s="56" t="s">
        <v>64</v>
      </c>
      <c r="E83" s="56" t="s">
        <v>65</v>
      </c>
      <c r="F83" s="57">
        <v>38.174285714</v>
      </c>
      <c r="G83" s="57">
        <v>40.283892616999999</v>
      </c>
      <c r="H83" s="57">
        <v>39.261937715999998</v>
      </c>
      <c r="I83" s="19"/>
    </row>
    <row r="84" spans="2:9" x14ac:dyDescent="0.2">
      <c r="B84" s="17"/>
      <c r="C84" s="191"/>
      <c r="D84" s="56" t="s">
        <v>66</v>
      </c>
      <c r="E84" s="56" t="s">
        <v>67</v>
      </c>
      <c r="F84" s="57">
        <v>41.409647778999997</v>
      </c>
      <c r="G84" s="57">
        <v>42.269578312999997</v>
      </c>
      <c r="H84" s="57">
        <v>41.843204252</v>
      </c>
      <c r="I84" s="19"/>
    </row>
    <row r="85" spans="2:9" x14ac:dyDescent="0.2">
      <c r="B85" s="17"/>
      <c r="C85" s="191"/>
      <c r="D85" s="56" t="s">
        <v>68</v>
      </c>
      <c r="E85" s="56" t="s">
        <v>69</v>
      </c>
      <c r="F85" s="57">
        <v>45.313953488000003</v>
      </c>
      <c r="G85" s="57">
        <v>49.884782608999998</v>
      </c>
      <c r="H85" s="57">
        <v>47.796340024000003</v>
      </c>
      <c r="I85" s="19"/>
    </row>
    <row r="86" spans="2:9" x14ac:dyDescent="0.2">
      <c r="B86" s="17"/>
      <c r="C86" s="191"/>
      <c r="D86" s="56" t="s">
        <v>70</v>
      </c>
      <c r="E86" s="56" t="s">
        <v>71</v>
      </c>
      <c r="F86" s="57">
        <v>42.199844478999999</v>
      </c>
      <c r="G86" s="57">
        <v>44.501517450999998</v>
      </c>
      <c r="H86" s="57">
        <v>43.364823348999998</v>
      </c>
      <c r="I86" s="19"/>
    </row>
    <row r="87" spans="2:9" x14ac:dyDescent="0.2">
      <c r="B87" s="17"/>
      <c r="C87" s="191"/>
      <c r="D87" s="56" t="s">
        <v>72</v>
      </c>
      <c r="E87" s="56" t="s">
        <v>73</v>
      </c>
      <c r="F87" s="57">
        <v>44.865339577999997</v>
      </c>
      <c r="G87" s="57">
        <v>46.355297157999999</v>
      </c>
      <c r="H87" s="57">
        <v>45.573710073999997</v>
      </c>
      <c r="I87" s="19"/>
    </row>
    <row r="88" spans="2:9" x14ac:dyDescent="0.2">
      <c r="B88" s="17"/>
      <c r="C88" s="18"/>
      <c r="D88" s="18"/>
      <c r="E88" s="18"/>
      <c r="F88" s="18"/>
      <c r="G88" s="18"/>
      <c r="H88" s="18"/>
      <c r="I88" s="19"/>
    </row>
    <row r="89" spans="2:9" ht="15" customHeight="1" x14ac:dyDescent="0.2">
      <c r="B89" s="66"/>
      <c r="C89" s="49"/>
      <c r="D89" s="49"/>
      <c r="E89" s="49"/>
      <c r="F89" s="49"/>
      <c r="G89" s="49"/>
      <c r="H89" s="49"/>
      <c r="I89" s="50"/>
    </row>
    <row r="90" spans="2:9" ht="15" thickBot="1" x14ac:dyDescent="0.25">
      <c r="B90" s="20"/>
      <c r="C90" s="21"/>
      <c r="D90" s="21"/>
      <c r="E90" s="21"/>
      <c r="F90" s="21"/>
      <c r="G90" s="21"/>
      <c r="H90" s="21"/>
      <c r="I90" s="22"/>
    </row>
  </sheetData>
  <sheetProtection algorithmName="SHA-512" hashValue="2P4lyigSgU6dxUU+AORIwJDqaTOaHOtvfkIXyiytON4kYFOpZjVFAvH3zdUw88n+HCcYofOYoPcNmPD6LzFkQw==" saltValue="fuGsgCHtgvyOsI3Koq4QkQ==" spinCount="100000" sheet="1" objects="1" scenarios="1" selectLockedCells="1" selectUnlockedCells="1"/>
  <mergeCells count="11">
    <mergeCell ref="C49:C61"/>
    <mergeCell ref="C62:C74"/>
    <mergeCell ref="C75:C87"/>
    <mergeCell ref="B2:I2"/>
    <mergeCell ref="B3:I3"/>
    <mergeCell ref="B45:I45"/>
    <mergeCell ref="D5:I5"/>
    <mergeCell ref="D6:I6"/>
    <mergeCell ref="D7:I7"/>
    <mergeCell ref="D8:I8"/>
    <mergeCell ref="D9:I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56"/>
  <sheetViews>
    <sheetView topLeftCell="D1" zoomScaleNormal="100" workbookViewId="0">
      <selection activeCell="M56" sqref="M56"/>
    </sheetView>
  </sheetViews>
  <sheetFormatPr baseColWidth="10" defaultColWidth="9.140625" defaultRowHeight="12.75" x14ac:dyDescent="0.2"/>
  <cols>
    <col min="1" max="2" width="9.140625" style="1"/>
    <col min="3" max="3" width="19.140625" style="1" customWidth="1"/>
    <col min="4" max="4" width="37.42578125" style="1" bestFit="1" customWidth="1"/>
    <col min="5" max="5" width="15.85546875" style="1" bestFit="1" customWidth="1"/>
    <col min="6" max="6" width="13.5703125" style="1" customWidth="1"/>
    <col min="7" max="7" width="11.42578125" style="1" customWidth="1"/>
    <col min="8" max="8" width="13.42578125" style="1" customWidth="1"/>
    <col min="9" max="9" width="10.7109375" style="1" customWidth="1"/>
    <col min="10" max="10" width="10" style="1" customWidth="1"/>
    <col min="11" max="11" width="9.140625" style="1" customWidth="1"/>
    <col min="12" max="13" width="13.140625" style="1" customWidth="1"/>
    <col min="14" max="14" width="13.5703125" style="1" customWidth="1"/>
    <col min="15" max="15" width="13.42578125" style="1" customWidth="1"/>
    <col min="16" max="16" width="12" style="1" customWidth="1"/>
    <col min="17" max="17" width="10.28515625" style="1" customWidth="1"/>
    <col min="18" max="18" width="17.85546875" style="1" customWidth="1"/>
    <col min="19" max="19" width="26" style="1" customWidth="1"/>
    <col min="20" max="20" width="28.42578125" style="1" customWidth="1"/>
    <col min="21" max="21" width="24.5703125" style="1" customWidth="1"/>
    <col min="22" max="22" width="16.5703125" style="1" bestFit="1" customWidth="1"/>
    <col min="23" max="23" width="9.85546875" style="1" customWidth="1"/>
    <col min="24" max="259" width="9.140625" style="1"/>
    <col min="260" max="260" width="33.28515625" style="1" customWidth="1"/>
    <col min="261" max="261" width="13.5703125" style="1" customWidth="1"/>
    <col min="262" max="262" width="20.85546875" style="1" customWidth="1"/>
    <col min="263" max="263" width="31.42578125" style="1" customWidth="1"/>
    <col min="264" max="264" width="45.28515625" style="1" customWidth="1"/>
    <col min="265" max="265" width="30" style="1" customWidth="1"/>
    <col min="266" max="266" width="19" style="1" customWidth="1"/>
    <col min="267" max="267" width="9.140625" style="1" customWidth="1"/>
    <col min="268" max="268" width="20.42578125" style="1" customWidth="1"/>
    <col min="269" max="269" width="29.5703125" style="1" customWidth="1"/>
    <col min="270" max="270" width="44" style="1" customWidth="1"/>
    <col min="271" max="271" width="28.85546875" style="1" customWidth="1"/>
    <col min="272" max="272" width="15.85546875" style="1" customWidth="1"/>
    <col min="273" max="273" width="9.140625" style="1" customWidth="1"/>
    <col min="274" max="274" width="20.7109375" style="1" customWidth="1"/>
    <col min="275" max="275" width="29.85546875" style="1" customWidth="1"/>
    <col min="276" max="276" width="43.42578125" style="1" customWidth="1"/>
    <col min="277" max="277" width="28.7109375" style="1" customWidth="1"/>
    <col min="278" max="278" width="14.5703125" style="1" customWidth="1"/>
    <col min="279" max="515" width="9.140625" style="1"/>
    <col min="516" max="516" width="33.28515625" style="1" customWidth="1"/>
    <col min="517" max="517" width="13.5703125" style="1" customWidth="1"/>
    <col min="518" max="518" width="20.85546875" style="1" customWidth="1"/>
    <col min="519" max="519" width="31.42578125" style="1" customWidth="1"/>
    <col min="520" max="520" width="45.28515625" style="1" customWidth="1"/>
    <col min="521" max="521" width="30" style="1" customWidth="1"/>
    <col min="522" max="522" width="19" style="1" customWidth="1"/>
    <col min="523" max="523" width="9.140625" style="1" customWidth="1"/>
    <col min="524" max="524" width="20.42578125" style="1" customWidth="1"/>
    <col min="525" max="525" width="29.5703125" style="1" customWidth="1"/>
    <col min="526" max="526" width="44" style="1" customWidth="1"/>
    <col min="527" max="527" width="28.85546875" style="1" customWidth="1"/>
    <col min="528" max="528" width="15.85546875" style="1" customWidth="1"/>
    <col min="529" max="529" width="9.140625" style="1" customWidth="1"/>
    <col min="530" max="530" width="20.7109375" style="1" customWidth="1"/>
    <col min="531" max="531" width="29.85546875" style="1" customWidth="1"/>
    <col min="532" max="532" width="43.42578125" style="1" customWidth="1"/>
    <col min="533" max="533" width="28.7109375" style="1" customWidth="1"/>
    <col min="534" max="534" width="14.5703125" style="1" customWidth="1"/>
    <col min="535" max="771" width="9.140625" style="1"/>
    <col min="772" max="772" width="33.28515625" style="1" customWidth="1"/>
    <col min="773" max="773" width="13.5703125" style="1" customWidth="1"/>
    <col min="774" max="774" width="20.85546875" style="1" customWidth="1"/>
    <col min="775" max="775" width="31.42578125" style="1" customWidth="1"/>
    <col min="776" max="776" width="45.28515625" style="1" customWidth="1"/>
    <col min="777" max="777" width="30" style="1" customWidth="1"/>
    <col min="778" max="778" width="19" style="1" customWidth="1"/>
    <col min="779" max="779" width="9.140625" style="1" customWidth="1"/>
    <col min="780" max="780" width="20.42578125" style="1" customWidth="1"/>
    <col min="781" max="781" width="29.5703125" style="1" customWidth="1"/>
    <col min="782" max="782" width="44" style="1" customWidth="1"/>
    <col min="783" max="783" width="28.85546875" style="1" customWidth="1"/>
    <col min="784" max="784" width="15.85546875" style="1" customWidth="1"/>
    <col min="785" max="785" width="9.140625" style="1" customWidth="1"/>
    <col min="786" max="786" width="20.7109375" style="1" customWidth="1"/>
    <col min="787" max="787" width="29.85546875" style="1" customWidth="1"/>
    <col min="788" max="788" width="43.42578125" style="1" customWidth="1"/>
    <col min="789" max="789" width="28.7109375" style="1" customWidth="1"/>
    <col min="790" max="790" width="14.5703125" style="1" customWidth="1"/>
    <col min="791" max="1027" width="9.140625" style="1"/>
    <col min="1028" max="1028" width="33.28515625" style="1" customWidth="1"/>
    <col min="1029" max="1029" width="13.5703125" style="1" customWidth="1"/>
    <col min="1030" max="1030" width="20.85546875" style="1" customWidth="1"/>
    <col min="1031" max="1031" width="31.42578125" style="1" customWidth="1"/>
    <col min="1032" max="1032" width="45.28515625" style="1" customWidth="1"/>
    <col min="1033" max="1033" width="30" style="1" customWidth="1"/>
    <col min="1034" max="1034" width="19" style="1" customWidth="1"/>
    <col min="1035" max="1035" width="9.140625" style="1" customWidth="1"/>
    <col min="1036" max="1036" width="20.42578125" style="1" customWidth="1"/>
    <col min="1037" max="1037" width="29.5703125" style="1" customWidth="1"/>
    <col min="1038" max="1038" width="44" style="1" customWidth="1"/>
    <col min="1039" max="1039" width="28.85546875" style="1" customWidth="1"/>
    <col min="1040" max="1040" width="15.85546875" style="1" customWidth="1"/>
    <col min="1041" max="1041" width="9.140625" style="1" customWidth="1"/>
    <col min="1042" max="1042" width="20.7109375" style="1" customWidth="1"/>
    <col min="1043" max="1043" width="29.85546875" style="1" customWidth="1"/>
    <col min="1044" max="1044" width="43.42578125" style="1" customWidth="1"/>
    <col min="1045" max="1045" width="28.7109375" style="1" customWidth="1"/>
    <col min="1046" max="1046" width="14.5703125" style="1" customWidth="1"/>
    <col min="1047" max="1283" width="9.140625" style="1"/>
    <col min="1284" max="1284" width="33.28515625" style="1" customWidth="1"/>
    <col min="1285" max="1285" width="13.5703125" style="1" customWidth="1"/>
    <col min="1286" max="1286" width="20.85546875" style="1" customWidth="1"/>
    <col min="1287" max="1287" width="31.42578125" style="1" customWidth="1"/>
    <col min="1288" max="1288" width="45.28515625" style="1" customWidth="1"/>
    <col min="1289" max="1289" width="30" style="1" customWidth="1"/>
    <col min="1290" max="1290" width="19" style="1" customWidth="1"/>
    <col min="1291" max="1291" width="9.140625" style="1" customWidth="1"/>
    <col min="1292" max="1292" width="20.42578125" style="1" customWidth="1"/>
    <col min="1293" max="1293" width="29.5703125" style="1" customWidth="1"/>
    <col min="1294" max="1294" width="44" style="1" customWidth="1"/>
    <col min="1295" max="1295" width="28.85546875" style="1" customWidth="1"/>
    <col min="1296" max="1296" width="15.85546875" style="1" customWidth="1"/>
    <col min="1297" max="1297" width="9.140625" style="1" customWidth="1"/>
    <col min="1298" max="1298" width="20.7109375" style="1" customWidth="1"/>
    <col min="1299" max="1299" width="29.85546875" style="1" customWidth="1"/>
    <col min="1300" max="1300" width="43.42578125" style="1" customWidth="1"/>
    <col min="1301" max="1301" width="28.7109375" style="1" customWidth="1"/>
    <col min="1302" max="1302" width="14.5703125" style="1" customWidth="1"/>
    <col min="1303" max="1539" width="9.140625" style="1"/>
    <col min="1540" max="1540" width="33.28515625" style="1" customWidth="1"/>
    <col min="1541" max="1541" width="13.5703125" style="1" customWidth="1"/>
    <col min="1542" max="1542" width="20.85546875" style="1" customWidth="1"/>
    <col min="1543" max="1543" width="31.42578125" style="1" customWidth="1"/>
    <col min="1544" max="1544" width="45.28515625" style="1" customWidth="1"/>
    <col min="1545" max="1545" width="30" style="1" customWidth="1"/>
    <col min="1546" max="1546" width="19" style="1" customWidth="1"/>
    <col min="1547" max="1547" width="9.140625" style="1" customWidth="1"/>
    <col min="1548" max="1548" width="20.42578125" style="1" customWidth="1"/>
    <col min="1549" max="1549" width="29.5703125" style="1" customWidth="1"/>
    <col min="1550" max="1550" width="44" style="1" customWidth="1"/>
    <col min="1551" max="1551" width="28.85546875" style="1" customWidth="1"/>
    <col min="1552" max="1552" width="15.85546875" style="1" customWidth="1"/>
    <col min="1553" max="1553" width="9.140625" style="1" customWidth="1"/>
    <col min="1554" max="1554" width="20.7109375" style="1" customWidth="1"/>
    <col min="1555" max="1555" width="29.85546875" style="1" customWidth="1"/>
    <col min="1556" max="1556" width="43.42578125" style="1" customWidth="1"/>
    <col min="1557" max="1557" width="28.7109375" style="1" customWidth="1"/>
    <col min="1558" max="1558" width="14.5703125" style="1" customWidth="1"/>
    <col min="1559" max="1795" width="9.140625" style="1"/>
    <col min="1796" max="1796" width="33.28515625" style="1" customWidth="1"/>
    <col min="1797" max="1797" width="13.5703125" style="1" customWidth="1"/>
    <col min="1798" max="1798" width="20.85546875" style="1" customWidth="1"/>
    <col min="1799" max="1799" width="31.42578125" style="1" customWidth="1"/>
    <col min="1800" max="1800" width="45.28515625" style="1" customWidth="1"/>
    <col min="1801" max="1801" width="30" style="1" customWidth="1"/>
    <col min="1802" max="1802" width="19" style="1" customWidth="1"/>
    <col min="1803" max="1803" width="9.140625" style="1" customWidth="1"/>
    <col min="1804" max="1804" width="20.42578125" style="1" customWidth="1"/>
    <col min="1805" max="1805" width="29.5703125" style="1" customWidth="1"/>
    <col min="1806" max="1806" width="44" style="1" customWidth="1"/>
    <col min="1807" max="1807" width="28.85546875" style="1" customWidth="1"/>
    <col min="1808" max="1808" width="15.85546875" style="1" customWidth="1"/>
    <col min="1809" max="1809" width="9.140625" style="1" customWidth="1"/>
    <col min="1810" max="1810" width="20.7109375" style="1" customWidth="1"/>
    <col min="1811" max="1811" width="29.85546875" style="1" customWidth="1"/>
    <col min="1812" max="1812" width="43.42578125" style="1" customWidth="1"/>
    <col min="1813" max="1813" width="28.7109375" style="1" customWidth="1"/>
    <col min="1814" max="1814" width="14.5703125" style="1" customWidth="1"/>
    <col min="1815" max="2051" width="9.140625" style="1"/>
    <col min="2052" max="2052" width="33.28515625" style="1" customWidth="1"/>
    <col min="2053" max="2053" width="13.5703125" style="1" customWidth="1"/>
    <col min="2054" max="2054" width="20.85546875" style="1" customWidth="1"/>
    <col min="2055" max="2055" width="31.42578125" style="1" customWidth="1"/>
    <col min="2056" max="2056" width="45.28515625" style="1" customWidth="1"/>
    <col min="2057" max="2057" width="30" style="1" customWidth="1"/>
    <col min="2058" max="2058" width="19" style="1" customWidth="1"/>
    <col min="2059" max="2059" width="9.140625" style="1" customWidth="1"/>
    <col min="2060" max="2060" width="20.42578125" style="1" customWidth="1"/>
    <col min="2061" max="2061" width="29.5703125" style="1" customWidth="1"/>
    <col min="2062" max="2062" width="44" style="1" customWidth="1"/>
    <col min="2063" max="2063" width="28.85546875" style="1" customWidth="1"/>
    <col min="2064" max="2064" width="15.85546875" style="1" customWidth="1"/>
    <col min="2065" max="2065" width="9.140625" style="1" customWidth="1"/>
    <col min="2066" max="2066" width="20.7109375" style="1" customWidth="1"/>
    <col min="2067" max="2067" width="29.85546875" style="1" customWidth="1"/>
    <col min="2068" max="2068" width="43.42578125" style="1" customWidth="1"/>
    <col min="2069" max="2069" width="28.7109375" style="1" customWidth="1"/>
    <col min="2070" max="2070" width="14.5703125" style="1" customWidth="1"/>
    <col min="2071" max="2307" width="9.140625" style="1"/>
    <col min="2308" max="2308" width="33.28515625" style="1" customWidth="1"/>
    <col min="2309" max="2309" width="13.5703125" style="1" customWidth="1"/>
    <col min="2310" max="2310" width="20.85546875" style="1" customWidth="1"/>
    <col min="2311" max="2311" width="31.42578125" style="1" customWidth="1"/>
    <col min="2312" max="2312" width="45.28515625" style="1" customWidth="1"/>
    <col min="2313" max="2313" width="30" style="1" customWidth="1"/>
    <col min="2314" max="2314" width="19" style="1" customWidth="1"/>
    <col min="2315" max="2315" width="9.140625" style="1" customWidth="1"/>
    <col min="2316" max="2316" width="20.42578125" style="1" customWidth="1"/>
    <col min="2317" max="2317" width="29.5703125" style="1" customWidth="1"/>
    <col min="2318" max="2318" width="44" style="1" customWidth="1"/>
    <col min="2319" max="2319" width="28.85546875" style="1" customWidth="1"/>
    <col min="2320" max="2320" width="15.85546875" style="1" customWidth="1"/>
    <col min="2321" max="2321" width="9.140625" style="1" customWidth="1"/>
    <col min="2322" max="2322" width="20.7109375" style="1" customWidth="1"/>
    <col min="2323" max="2323" width="29.85546875" style="1" customWidth="1"/>
    <col min="2324" max="2324" width="43.42578125" style="1" customWidth="1"/>
    <col min="2325" max="2325" width="28.7109375" style="1" customWidth="1"/>
    <col min="2326" max="2326" width="14.5703125" style="1" customWidth="1"/>
    <col min="2327" max="2563" width="9.140625" style="1"/>
    <col min="2564" max="2564" width="33.28515625" style="1" customWidth="1"/>
    <col min="2565" max="2565" width="13.5703125" style="1" customWidth="1"/>
    <col min="2566" max="2566" width="20.85546875" style="1" customWidth="1"/>
    <col min="2567" max="2567" width="31.42578125" style="1" customWidth="1"/>
    <col min="2568" max="2568" width="45.28515625" style="1" customWidth="1"/>
    <col min="2569" max="2569" width="30" style="1" customWidth="1"/>
    <col min="2570" max="2570" width="19" style="1" customWidth="1"/>
    <col min="2571" max="2571" width="9.140625" style="1" customWidth="1"/>
    <col min="2572" max="2572" width="20.42578125" style="1" customWidth="1"/>
    <col min="2573" max="2573" width="29.5703125" style="1" customWidth="1"/>
    <col min="2574" max="2574" width="44" style="1" customWidth="1"/>
    <col min="2575" max="2575" width="28.85546875" style="1" customWidth="1"/>
    <col min="2576" max="2576" width="15.85546875" style="1" customWidth="1"/>
    <col min="2577" max="2577" width="9.140625" style="1" customWidth="1"/>
    <col min="2578" max="2578" width="20.7109375" style="1" customWidth="1"/>
    <col min="2579" max="2579" width="29.85546875" style="1" customWidth="1"/>
    <col min="2580" max="2580" width="43.42578125" style="1" customWidth="1"/>
    <col min="2581" max="2581" width="28.7109375" style="1" customWidth="1"/>
    <col min="2582" max="2582" width="14.5703125" style="1" customWidth="1"/>
    <col min="2583" max="2819" width="9.140625" style="1"/>
    <col min="2820" max="2820" width="33.28515625" style="1" customWidth="1"/>
    <col min="2821" max="2821" width="13.5703125" style="1" customWidth="1"/>
    <col min="2822" max="2822" width="20.85546875" style="1" customWidth="1"/>
    <col min="2823" max="2823" width="31.42578125" style="1" customWidth="1"/>
    <col min="2824" max="2824" width="45.28515625" style="1" customWidth="1"/>
    <col min="2825" max="2825" width="30" style="1" customWidth="1"/>
    <col min="2826" max="2826" width="19" style="1" customWidth="1"/>
    <col min="2827" max="2827" width="9.140625" style="1" customWidth="1"/>
    <col min="2828" max="2828" width="20.42578125" style="1" customWidth="1"/>
    <col min="2829" max="2829" width="29.5703125" style="1" customWidth="1"/>
    <col min="2830" max="2830" width="44" style="1" customWidth="1"/>
    <col min="2831" max="2831" width="28.85546875" style="1" customWidth="1"/>
    <col min="2832" max="2832" width="15.85546875" style="1" customWidth="1"/>
    <col min="2833" max="2833" width="9.140625" style="1" customWidth="1"/>
    <col min="2834" max="2834" width="20.7109375" style="1" customWidth="1"/>
    <col min="2835" max="2835" width="29.85546875" style="1" customWidth="1"/>
    <col min="2836" max="2836" width="43.42578125" style="1" customWidth="1"/>
    <col min="2837" max="2837" width="28.7109375" style="1" customWidth="1"/>
    <col min="2838" max="2838" width="14.5703125" style="1" customWidth="1"/>
    <col min="2839" max="3075" width="9.140625" style="1"/>
    <col min="3076" max="3076" width="33.28515625" style="1" customWidth="1"/>
    <col min="3077" max="3077" width="13.5703125" style="1" customWidth="1"/>
    <col min="3078" max="3078" width="20.85546875" style="1" customWidth="1"/>
    <col min="3079" max="3079" width="31.42578125" style="1" customWidth="1"/>
    <col min="3080" max="3080" width="45.28515625" style="1" customWidth="1"/>
    <col min="3081" max="3081" width="30" style="1" customWidth="1"/>
    <col min="3082" max="3082" width="19" style="1" customWidth="1"/>
    <col min="3083" max="3083" width="9.140625" style="1" customWidth="1"/>
    <col min="3084" max="3084" width="20.42578125" style="1" customWidth="1"/>
    <col min="3085" max="3085" width="29.5703125" style="1" customWidth="1"/>
    <col min="3086" max="3086" width="44" style="1" customWidth="1"/>
    <col min="3087" max="3087" width="28.85546875" style="1" customWidth="1"/>
    <col min="3088" max="3088" width="15.85546875" style="1" customWidth="1"/>
    <col min="3089" max="3089" width="9.140625" style="1" customWidth="1"/>
    <col min="3090" max="3090" width="20.7109375" style="1" customWidth="1"/>
    <col min="3091" max="3091" width="29.85546875" style="1" customWidth="1"/>
    <col min="3092" max="3092" width="43.42578125" style="1" customWidth="1"/>
    <col min="3093" max="3093" width="28.7109375" style="1" customWidth="1"/>
    <col min="3094" max="3094" width="14.5703125" style="1" customWidth="1"/>
    <col min="3095" max="3331" width="9.140625" style="1"/>
    <col min="3332" max="3332" width="33.28515625" style="1" customWidth="1"/>
    <col min="3333" max="3333" width="13.5703125" style="1" customWidth="1"/>
    <col min="3334" max="3334" width="20.85546875" style="1" customWidth="1"/>
    <col min="3335" max="3335" width="31.42578125" style="1" customWidth="1"/>
    <col min="3336" max="3336" width="45.28515625" style="1" customWidth="1"/>
    <col min="3337" max="3337" width="30" style="1" customWidth="1"/>
    <col min="3338" max="3338" width="19" style="1" customWidth="1"/>
    <col min="3339" max="3339" width="9.140625" style="1" customWidth="1"/>
    <col min="3340" max="3340" width="20.42578125" style="1" customWidth="1"/>
    <col min="3341" max="3341" width="29.5703125" style="1" customWidth="1"/>
    <col min="3342" max="3342" width="44" style="1" customWidth="1"/>
    <col min="3343" max="3343" width="28.85546875" style="1" customWidth="1"/>
    <col min="3344" max="3344" width="15.85546875" style="1" customWidth="1"/>
    <col min="3345" max="3345" width="9.140625" style="1" customWidth="1"/>
    <col min="3346" max="3346" width="20.7109375" style="1" customWidth="1"/>
    <col min="3347" max="3347" width="29.85546875" style="1" customWidth="1"/>
    <col min="3348" max="3348" width="43.42578125" style="1" customWidth="1"/>
    <col min="3349" max="3349" width="28.7109375" style="1" customWidth="1"/>
    <col min="3350" max="3350" width="14.5703125" style="1" customWidth="1"/>
    <col min="3351" max="3587" width="9.140625" style="1"/>
    <col min="3588" max="3588" width="33.28515625" style="1" customWidth="1"/>
    <col min="3589" max="3589" width="13.5703125" style="1" customWidth="1"/>
    <col min="3590" max="3590" width="20.85546875" style="1" customWidth="1"/>
    <col min="3591" max="3591" width="31.42578125" style="1" customWidth="1"/>
    <col min="3592" max="3592" width="45.28515625" style="1" customWidth="1"/>
    <col min="3593" max="3593" width="30" style="1" customWidth="1"/>
    <col min="3594" max="3594" width="19" style="1" customWidth="1"/>
    <col min="3595" max="3595" width="9.140625" style="1" customWidth="1"/>
    <col min="3596" max="3596" width="20.42578125" style="1" customWidth="1"/>
    <col min="3597" max="3597" width="29.5703125" style="1" customWidth="1"/>
    <col min="3598" max="3598" width="44" style="1" customWidth="1"/>
    <col min="3599" max="3599" width="28.85546875" style="1" customWidth="1"/>
    <col min="3600" max="3600" width="15.85546875" style="1" customWidth="1"/>
    <col min="3601" max="3601" width="9.140625" style="1" customWidth="1"/>
    <col min="3602" max="3602" width="20.7109375" style="1" customWidth="1"/>
    <col min="3603" max="3603" width="29.85546875" style="1" customWidth="1"/>
    <col min="3604" max="3604" width="43.42578125" style="1" customWidth="1"/>
    <col min="3605" max="3605" width="28.7109375" style="1" customWidth="1"/>
    <col min="3606" max="3606" width="14.5703125" style="1" customWidth="1"/>
    <col min="3607" max="3843" width="9.140625" style="1"/>
    <col min="3844" max="3844" width="33.28515625" style="1" customWidth="1"/>
    <col min="3845" max="3845" width="13.5703125" style="1" customWidth="1"/>
    <col min="3846" max="3846" width="20.85546875" style="1" customWidth="1"/>
    <col min="3847" max="3847" width="31.42578125" style="1" customWidth="1"/>
    <col min="3848" max="3848" width="45.28515625" style="1" customWidth="1"/>
    <col min="3849" max="3849" width="30" style="1" customWidth="1"/>
    <col min="3850" max="3850" width="19" style="1" customWidth="1"/>
    <col min="3851" max="3851" width="9.140625" style="1" customWidth="1"/>
    <col min="3852" max="3852" width="20.42578125" style="1" customWidth="1"/>
    <col min="3853" max="3853" width="29.5703125" style="1" customWidth="1"/>
    <col min="3854" max="3854" width="44" style="1" customWidth="1"/>
    <col min="3855" max="3855" width="28.85546875" style="1" customWidth="1"/>
    <col min="3856" max="3856" width="15.85546875" style="1" customWidth="1"/>
    <col min="3857" max="3857" width="9.140625" style="1" customWidth="1"/>
    <col min="3858" max="3858" width="20.7109375" style="1" customWidth="1"/>
    <col min="3859" max="3859" width="29.85546875" style="1" customWidth="1"/>
    <col min="3860" max="3860" width="43.42578125" style="1" customWidth="1"/>
    <col min="3861" max="3861" width="28.7109375" style="1" customWidth="1"/>
    <col min="3862" max="3862" width="14.5703125" style="1" customWidth="1"/>
    <col min="3863" max="4099" width="9.140625" style="1"/>
    <col min="4100" max="4100" width="33.28515625" style="1" customWidth="1"/>
    <col min="4101" max="4101" width="13.5703125" style="1" customWidth="1"/>
    <col min="4102" max="4102" width="20.85546875" style="1" customWidth="1"/>
    <col min="4103" max="4103" width="31.42578125" style="1" customWidth="1"/>
    <col min="4104" max="4104" width="45.28515625" style="1" customWidth="1"/>
    <col min="4105" max="4105" width="30" style="1" customWidth="1"/>
    <col min="4106" max="4106" width="19" style="1" customWidth="1"/>
    <col min="4107" max="4107" width="9.140625" style="1" customWidth="1"/>
    <col min="4108" max="4108" width="20.42578125" style="1" customWidth="1"/>
    <col min="4109" max="4109" width="29.5703125" style="1" customWidth="1"/>
    <col min="4110" max="4110" width="44" style="1" customWidth="1"/>
    <col min="4111" max="4111" width="28.85546875" style="1" customWidth="1"/>
    <col min="4112" max="4112" width="15.85546875" style="1" customWidth="1"/>
    <col min="4113" max="4113" width="9.140625" style="1" customWidth="1"/>
    <col min="4114" max="4114" width="20.7109375" style="1" customWidth="1"/>
    <col min="4115" max="4115" width="29.85546875" style="1" customWidth="1"/>
    <col min="4116" max="4116" width="43.42578125" style="1" customWidth="1"/>
    <col min="4117" max="4117" width="28.7109375" style="1" customWidth="1"/>
    <col min="4118" max="4118" width="14.5703125" style="1" customWidth="1"/>
    <col min="4119" max="4355" width="9.140625" style="1"/>
    <col min="4356" max="4356" width="33.28515625" style="1" customWidth="1"/>
    <col min="4357" max="4357" width="13.5703125" style="1" customWidth="1"/>
    <col min="4358" max="4358" width="20.85546875" style="1" customWidth="1"/>
    <col min="4359" max="4359" width="31.42578125" style="1" customWidth="1"/>
    <col min="4360" max="4360" width="45.28515625" style="1" customWidth="1"/>
    <col min="4361" max="4361" width="30" style="1" customWidth="1"/>
    <col min="4362" max="4362" width="19" style="1" customWidth="1"/>
    <col min="4363" max="4363" width="9.140625" style="1" customWidth="1"/>
    <col min="4364" max="4364" width="20.42578125" style="1" customWidth="1"/>
    <col min="4365" max="4365" width="29.5703125" style="1" customWidth="1"/>
    <col min="4366" max="4366" width="44" style="1" customWidth="1"/>
    <col min="4367" max="4367" width="28.85546875" style="1" customWidth="1"/>
    <col min="4368" max="4368" width="15.85546875" style="1" customWidth="1"/>
    <col min="4369" max="4369" width="9.140625" style="1" customWidth="1"/>
    <col min="4370" max="4370" width="20.7109375" style="1" customWidth="1"/>
    <col min="4371" max="4371" width="29.85546875" style="1" customWidth="1"/>
    <col min="4372" max="4372" width="43.42578125" style="1" customWidth="1"/>
    <col min="4373" max="4373" width="28.7109375" style="1" customWidth="1"/>
    <col min="4374" max="4374" width="14.5703125" style="1" customWidth="1"/>
    <col min="4375" max="4611" width="9.140625" style="1"/>
    <col min="4612" max="4612" width="33.28515625" style="1" customWidth="1"/>
    <col min="4613" max="4613" width="13.5703125" style="1" customWidth="1"/>
    <col min="4614" max="4614" width="20.85546875" style="1" customWidth="1"/>
    <col min="4615" max="4615" width="31.42578125" style="1" customWidth="1"/>
    <col min="4616" max="4616" width="45.28515625" style="1" customWidth="1"/>
    <col min="4617" max="4617" width="30" style="1" customWidth="1"/>
    <col min="4618" max="4618" width="19" style="1" customWidth="1"/>
    <col min="4619" max="4619" width="9.140625" style="1" customWidth="1"/>
    <col min="4620" max="4620" width="20.42578125" style="1" customWidth="1"/>
    <col min="4621" max="4621" width="29.5703125" style="1" customWidth="1"/>
    <col min="4622" max="4622" width="44" style="1" customWidth="1"/>
    <col min="4623" max="4623" width="28.85546875" style="1" customWidth="1"/>
    <col min="4624" max="4624" width="15.85546875" style="1" customWidth="1"/>
    <col min="4625" max="4625" width="9.140625" style="1" customWidth="1"/>
    <col min="4626" max="4626" width="20.7109375" style="1" customWidth="1"/>
    <col min="4627" max="4627" width="29.85546875" style="1" customWidth="1"/>
    <col min="4628" max="4628" width="43.42578125" style="1" customWidth="1"/>
    <col min="4629" max="4629" width="28.7109375" style="1" customWidth="1"/>
    <col min="4630" max="4630" width="14.5703125" style="1" customWidth="1"/>
    <col min="4631" max="4867" width="9.140625" style="1"/>
    <col min="4868" max="4868" width="33.28515625" style="1" customWidth="1"/>
    <col min="4869" max="4869" width="13.5703125" style="1" customWidth="1"/>
    <col min="4870" max="4870" width="20.85546875" style="1" customWidth="1"/>
    <col min="4871" max="4871" width="31.42578125" style="1" customWidth="1"/>
    <col min="4872" max="4872" width="45.28515625" style="1" customWidth="1"/>
    <col min="4873" max="4873" width="30" style="1" customWidth="1"/>
    <col min="4874" max="4874" width="19" style="1" customWidth="1"/>
    <col min="4875" max="4875" width="9.140625" style="1" customWidth="1"/>
    <col min="4876" max="4876" width="20.42578125" style="1" customWidth="1"/>
    <col min="4877" max="4877" width="29.5703125" style="1" customWidth="1"/>
    <col min="4878" max="4878" width="44" style="1" customWidth="1"/>
    <col min="4879" max="4879" width="28.85546875" style="1" customWidth="1"/>
    <col min="4880" max="4880" width="15.85546875" style="1" customWidth="1"/>
    <col min="4881" max="4881" width="9.140625" style="1" customWidth="1"/>
    <col min="4882" max="4882" width="20.7109375" style="1" customWidth="1"/>
    <col min="4883" max="4883" width="29.85546875" style="1" customWidth="1"/>
    <col min="4884" max="4884" width="43.42578125" style="1" customWidth="1"/>
    <col min="4885" max="4885" width="28.7109375" style="1" customWidth="1"/>
    <col min="4886" max="4886" width="14.5703125" style="1" customWidth="1"/>
    <col min="4887" max="5123" width="9.140625" style="1"/>
    <col min="5124" max="5124" width="33.28515625" style="1" customWidth="1"/>
    <col min="5125" max="5125" width="13.5703125" style="1" customWidth="1"/>
    <col min="5126" max="5126" width="20.85546875" style="1" customWidth="1"/>
    <col min="5127" max="5127" width="31.42578125" style="1" customWidth="1"/>
    <col min="5128" max="5128" width="45.28515625" style="1" customWidth="1"/>
    <col min="5129" max="5129" width="30" style="1" customWidth="1"/>
    <col min="5130" max="5130" width="19" style="1" customWidth="1"/>
    <col min="5131" max="5131" width="9.140625" style="1" customWidth="1"/>
    <col min="5132" max="5132" width="20.42578125" style="1" customWidth="1"/>
    <col min="5133" max="5133" width="29.5703125" style="1" customWidth="1"/>
    <col min="5134" max="5134" width="44" style="1" customWidth="1"/>
    <col min="5135" max="5135" width="28.85546875" style="1" customWidth="1"/>
    <col min="5136" max="5136" width="15.85546875" style="1" customWidth="1"/>
    <col min="5137" max="5137" width="9.140625" style="1" customWidth="1"/>
    <col min="5138" max="5138" width="20.7109375" style="1" customWidth="1"/>
    <col min="5139" max="5139" width="29.85546875" style="1" customWidth="1"/>
    <col min="5140" max="5140" width="43.42578125" style="1" customWidth="1"/>
    <col min="5141" max="5141" width="28.7109375" style="1" customWidth="1"/>
    <col min="5142" max="5142" width="14.5703125" style="1" customWidth="1"/>
    <col min="5143" max="5379" width="9.140625" style="1"/>
    <col min="5380" max="5380" width="33.28515625" style="1" customWidth="1"/>
    <col min="5381" max="5381" width="13.5703125" style="1" customWidth="1"/>
    <col min="5382" max="5382" width="20.85546875" style="1" customWidth="1"/>
    <col min="5383" max="5383" width="31.42578125" style="1" customWidth="1"/>
    <col min="5384" max="5384" width="45.28515625" style="1" customWidth="1"/>
    <col min="5385" max="5385" width="30" style="1" customWidth="1"/>
    <col min="5386" max="5386" width="19" style="1" customWidth="1"/>
    <col min="5387" max="5387" width="9.140625" style="1" customWidth="1"/>
    <col min="5388" max="5388" width="20.42578125" style="1" customWidth="1"/>
    <col min="5389" max="5389" width="29.5703125" style="1" customWidth="1"/>
    <col min="5390" max="5390" width="44" style="1" customWidth="1"/>
    <col min="5391" max="5391" width="28.85546875" style="1" customWidth="1"/>
    <col min="5392" max="5392" width="15.85546875" style="1" customWidth="1"/>
    <col min="5393" max="5393" width="9.140625" style="1" customWidth="1"/>
    <col min="5394" max="5394" width="20.7109375" style="1" customWidth="1"/>
    <col min="5395" max="5395" width="29.85546875" style="1" customWidth="1"/>
    <col min="5396" max="5396" width="43.42578125" style="1" customWidth="1"/>
    <col min="5397" max="5397" width="28.7109375" style="1" customWidth="1"/>
    <col min="5398" max="5398" width="14.5703125" style="1" customWidth="1"/>
    <col min="5399" max="5635" width="9.140625" style="1"/>
    <col min="5636" max="5636" width="33.28515625" style="1" customWidth="1"/>
    <col min="5637" max="5637" width="13.5703125" style="1" customWidth="1"/>
    <col min="5638" max="5638" width="20.85546875" style="1" customWidth="1"/>
    <col min="5639" max="5639" width="31.42578125" style="1" customWidth="1"/>
    <col min="5640" max="5640" width="45.28515625" style="1" customWidth="1"/>
    <col min="5641" max="5641" width="30" style="1" customWidth="1"/>
    <col min="5642" max="5642" width="19" style="1" customWidth="1"/>
    <col min="5643" max="5643" width="9.140625" style="1" customWidth="1"/>
    <col min="5644" max="5644" width="20.42578125" style="1" customWidth="1"/>
    <col min="5645" max="5645" width="29.5703125" style="1" customWidth="1"/>
    <col min="5646" max="5646" width="44" style="1" customWidth="1"/>
    <col min="5647" max="5647" width="28.85546875" style="1" customWidth="1"/>
    <col min="5648" max="5648" width="15.85546875" style="1" customWidth="1"/>
    <col min="5649" max="5649" width="9.140625" style="1" customWidth="1"/>
    <col min="5650" max="5650" width="20.7109375" style="1" customWidth="1"/>
    <col min="5651" max="5651" width="29.85546875" style="1" customWidth="1"/>
    <col min="5652" max="5652" width="43.42578125" style="1" customWidth="1"/>
    <col min="5653" max="5653" width="28.7109375" style="1" customWidth="1"/>
    <col min="5654" max="5654" width="14.5703125" style="1" customWidth="1"/>
    <col min="5655" max="5891" width="9.140625" style="1"/>
    <col min="5892" max="5892" width="33.28515625" style="1" customWidth="1"/>
    <col min="5893" max="5893" width="13.5703125" style="1" customWidth="1"/>
    <col min="5894" max="5894" width="20.85546875" style="1" customWidth="1"/>
    <col min="5895" max="5895" width="31.42578125" style="1" customWidth="1"/>
    <col min="5896" max="5896" width="45.28515625" style="1" customWidth="1"/>
    <col min="5897" max="5897" width="30" style="1" customWidth="1"/>
    <col min="5898" max="5898" width="19" style="1" customWidth="1"/>
    <col min="5899" max="5899" width="9.140625" style="1" customWidth="1"/>
    <col min="5900" max="5900" width="20.42578125" style="1" customWidth="1"/>
    <col min="5901" max="5901" width="29.5703125" style="1" customWidth="1"/>
    <col min="5902" max="5902" width="44" style="1" customWidth="1"/>
    <col min="5903" max="5903" width="28.85546875" style="1" customWidth="1"/>
    <col min="5904" max="5904" width="15.85546875" style="1" customWidth="1"/>
    <col min="5905" max="5905" width="9.140625" style="1" customWidth="1"/>
    <col min="5906" max="5906" width="20.7109375" style="1" customWidth="1"/>
    <col min="5907" max="5907" width="29.85546875" style="1" customWidth="1"/>
    <col min="5908" max="5908" width="43.42578125" style="1" customWidth="1"/>
    <col min="5909" max="5909" width="28.7109375" style="1" customWidth="1"/>
    <col min="5910" max="5910" width="14.5703125" style="1" customWidth="1"/>
    <col min="5911" max="6147" width="9.140625" style="1"/>
    <col min="6148" max="6148" width="33.28515625" style="1" customWidth="1"/>
    <col min="6149" max="6149" width="13.5703125" style="1" customWidth="1"/>
    <col min="6150" max="6150" width="20.85546875" style="1" customWidth="1"/>
    <col min="6151" max="6151" width="31.42578125" style="1" customWidth="1"/>
    <col min="6152" max="6152" width="45.28515625" style="1" customWidth="1"/>
    <col min="6153" max="6153" width="30" style="1" customWidth="1"/>
    <col min="6154" max="6154" width="19" style="1" customWidth="1"/>
    <col min="6155" max="6155" width="9.140625" style="1" customWidth="1"/>
    <col min="6156" max="6156" width="20.42578125" style="1" customWidth="1"/>
    <col min="6157" max="6157" width="29.5703125" style="1" customWidth="1"/>
    <col min="6158" max="6158" width="44" style="1" customWidth="1"/>
    <col min="6159" max="6159" width="28.85546875" style="1" customWidth="1"/>
    <col min="6160" max="6160" width="15.85546875" style="1" customWidth="1"/>
    <col min="6161" max="6161" width="9.140625" style="1" customWidth="1"/>
    <col min="6162" max="6162" width="20.7109375" style="1" customWidth="1"/>
    <col min="6163" max="6163" width="29.85546875" style="1" customWidth="1"/>
    <col min="6164" max="6164" width="43.42578125" style="1" customWidth="1"/>
    <col min="6165" max="6165" width="28.7109375" style="1" customWidth="1"/>
    <col min="6166" max="6166" width="14.5703125" style="1" customWidth="1"/>
    <col min="6167" max="6403" width="9.140625" style="1"/>
    <col min="6404" max="6404" width="33.28515625" style="1" customWidth="1"/>
    <col min="6405" max="6405" width="13.5703125" style="1" customWidth="1"/>
    <col min="6406" max="6406" width="20.85546875" style="1" customWidth="1"/>
    <col min="6407" max="6407" width="31.42578125" style="1" customWidth="1"/>
    <col min="6408" max="6408" width="45.28515625" style="1" customWidth="1"/>
    <col min="6409" max="6409" width="30" style="1" customWidth="1"/>
    <col min="6410" max="6410" width="19" style="1" customWidth="1"/>
    <col min="6411" max="6411" width="9.140625" style="1" customWidth="1"/>
    <col min="6412" max="6412" width="20.42578125" style="1" customWidth="1"/>
    <col min="6413" max="6413" width="29.5703125" style="1" customWidth="1"/>
    <col min="6414" max="6414" width="44" style="1" customWidth="1"/>
    <col min="6415" max="6415" width="28.85546875" style="1" customWidth="1"/>
    <col min="6416" max="6416" width="15.85546875" style="1" customWidth="1"/>
    <col min="6417" max="6417" width="9.140625" style="1" customWidth="1"/>
    <col min="6418" max="6418" width="20.7109375" style="1" customWidth="1"/>
    <col min="6419" max="6419" width="29.85546875" style="1" customWidth="1"/>
    <col min="6420" max="6420" width="43.42578125" style="1" customWidth="1"/>
    <col min="6421" max="6421" width="28.7109375" style="1" customWidth="1"/>
    <col min="6422" max="6422" width="14.5703125" style="1" customWidth="1"/>
    <col min="6423" max="6659" width="9.140625" style="1"/>
    <col min="6660" max="6660" width="33.28515625" style="1" customWidth="1"/>
    <col min="6661" max="6661" width="13.5703125" style="1" customWidth="1"/>
    <col min="6662" max="6662" width="20.85546875" style="1" customWidth="1"/>
    <col min="6663" max="6663" width="31.42578125" style="1" customWidth="1"/>
    <col min="6664" max="6664" width="45.28515625" style="1" customWidth="1"/>
    <col min="6665" max="6665" width="30" style="1" customWidth="1"/>
    <col min="6666" max="6666" width="19" style="1" customWidth="1"/>
    <col min="6667" max="6667" width="9.140625" style="1" customWidth="1"/>
    <col min="6668" max="6668" width="20.42578125" style="1" customWidth="1"/>
    <col min="6669" max="6669" width="29.5703125" style="1" customWidth="1"/>
    <col min="6670" max="6670" width="44" style="1" customWidth="1"/>
    <col min="6671" max="6671" width="28.85546875" style="1" customWidth="1"/>
    <col min="6672" max="6672" width="15.85546875" style="1" customWidth="1"/>
    <col min="6673" max="6673" width="9.140625" style="1" customWidth="1"/>
    <col min="6674" max="6674" width="20.7109375" style="1" customWidth="1"/>
    <col min="6675" max="6675" width="29.85546875" style="1" customWidth="1"/>
    <col min="6676" max="6676" width="43.42578125" style="1" customWidth="1"/>
    <col min="6677" max="6677" width="28.7109375" style="1" customWidth="1"/>
    <col min="6678" max="6678" width="14.5703125" style="1" customWidth="1"/>
    <col min="6679" max="6915" width="9.140625" style="1"/>
    <col min="6916" max="6916" width="33.28515625" style="1" customWidth="1"/>
    <col min="6917" max="6917" width="13.5703125" style="1" customWidth="1"/>
    <col min="6918" max="6918" width="20.85546875" style="1" customWidth="1"/>
    <col min="6919" max="6919" width="31.42578125" style="1" customWidth="1"/>
    <col min="6920" max="6920" width="45.28515625" style="1" customWidth="1"/>
    <col min="6921" max="6921" width="30" style="1" customWidth="1"/>
    <col min="6922" max="6922" width="19" style="1" customWidth="1"/>
    <col min="6923" max="6923" width="9.140625" style="1" customWidth="1"/>
    <col min="6924" max="6924" width="20.42578125" style="1" customWidth="1"/>
    <col min="6925" max="6925" width="29.5703125" style="1" customWidth="1"/>
    <col min="6926" max="6926" width="44" style="1" customWidth="1"/>
    <col min="6927" max="6927" width="28.85546875" style="1" customWidth="1"/>
    <col min="6928" max="6928" width="15.85546875" style="1" customWidth="1"/>
    <col min="6929" max="6929" width="9.140625" style="1" customWidth="1"/>
    <col min="6930" max="6930" width="20.7109375" style="1" customWidth="1"/>
    <col min="6931" max="6931" width="29.85546875" style="1" customWidth="1"/>
    <col min="6932" max="6932" width="43.42578125" style="1" customWidth="1"/>
    <col min="6933" max="6933" width="28.7109375" style="1" customWidth="1"/>
    <col min="6934" max="6934" width="14.5703125" style="1" customWidth="1"/>
    <col min="6935" max="7171" width="9.140625" style="1"/>
    <col min="7172" max="7172" width="33.28515625" style="1" customWidth="1"/>
    <col min="7173" max="7173" width="13.5703125" style="1" customWidth="1"/>
    <col min="7174" max="7174" width="20.85546875" style="1" customWidth="1"/>
    <col min="7175" max="7175" width="31.42578125" style="1" customWidth="1"/>
    <col min="7176" max="7176" width="45.28515625" style="1" customWidth="1"/>
    <col min="7177" max="7177" width="30" style="1" customWidth="1"/>
    <col min="7178" max="7178" width="19" style="1" customWidth="1"/>
    <col min="7179" max="7179" width="9.140625" style="1" customWidth="1"/>
    <col min="7180" max="7180" width="20.42578125" style="1" customWidth="1"/>
    <col min="7181" max="7181" width="29.5703125" style="1" customWidth="1"/>
    <col min="7182" max="7182" width="44" style="1" customWidth="1"/>
    <col min="7183" max="7183" width="28.85546875" style="1" customWidth="1"/>
    <col min="7184" max="7184" width="15.85546875" style="1" customWidth="1"/>
    <col min="7185" max="7185" width="9.140625" style="1" customWidth="1"/>
    <col min="7186" max="7186" width="20.7109375" style="1" customWidth="1"/>
    <col min="7187" max="7187" width="29.85546875" style="1" customWidth="1"/>
    <col min="7188" max="7188" width="43.42578125" style="1" customWidth="1"/>
    <col min="7189" max="7189" width="28.7109375" style="1" customWidth="1"/>
    <col min="7190" max="7190" width="14.5703125" style="1" customWidth="1"/>
    <col min="7191" max="7427" width="9.140625" style="1"/>
    <col min="7428" max="7428" width="33.28515625" style="1" customWidth="1"/>
    <col min="7429" max="7429" width="13.5703125" style="1" customWidth="1"/>
    <col min="7430" max="7430" width="20.85546875" style="1" customWidth="1"/>
    <col min="7431" max="7431" width="31.42578125" style="1" customWidth="1"/>
    <col min="7432" max="7432" width="45.28515625" style="1" customWidth="1"/>
    <col min="7433" max="7433" width="30" style="1" customWidth="1"/>
    <col min="7434" max="7434" width="19" style="1" customWidth="1"/>
    <col min="7435" max="7435" width="9.140625" style="1" customWidth="1"/>
    <col min="7436" max="7436" width="20.42578125" style="1" customWidth="1"/>
    <col min="7437" max="7437" width="29.5703125" style="1" customWidth="1"/>
    <col min="7438" max="7438" width="44" style="1" customWidth="1"/>
    <col min="7439" max="7439" width="28.85546875" style="1" customWidth="1"/>
    <col min="7440" max="7440" width="15.85546875" style="1" customWidth="1"/>
    <col min="7441" max="7441" width="9.140625" style="1" customWidth="1"/>
    <col min="7442" max="7442" width="20.7109375" style="1" customWidth="1"/>
    <col min="7443" max="7443" width="29.85546875" style="1" customWidth="1"/>
    <col min="7444" max="7444" width="43.42578125" style="1" customWidth="1"/>
    <col min="7445" max="7445" width="28.7109375" style="1" customWidth="1"/>
    <col min="7446" max="7446" width="14.5703125" style="1" customWidth="1"/>
    <col min="7447" max="7683" width="9.140625" style="1"/>
    <col min="7684" max="7684" width="33.28515625" style="1" customWidth="1"/>
    <col min="7685" max="7685" width="13.5703125" style="1" customWidth="1"/>
    <col min="7686" max="7686" width="20.85546875" style="1" customWidth="1"/>
    <col min="7687" max="7687" width="31.42578125" style="1" customWidth="1"/>
    <col min="7688" max="7688" width="45.28515625" style="1" customWidth="1"/>
    <col min="7689" max="7689" width="30" style="1" customWidth="1"/>
    <col min="7690" max="7690" width="19" style="1" customWidth="1"/>
    <col min="7691" max="7691" width="9.140625" style="1" customWidth="1"/>
    <col min="7692" max="7692" width="20.42578125" style="1" customWidth="1"/>
    <col min="7693" max="7693" width="29.5703125" style="1" customWidth="1"/>
    <col min="7694" max="7694" width="44" style="1" customWidth="1"/>
    <col min="7695" max="7695" width="28.85546875" style="1" customWidth="1"/>
    <col min="7696" max="7696" width="15.85546875" style="1" customWidth="1"/>
    <col min="7697" max="7697" width="9.140625" style="1" customWidth="1"/>
    <col min="7698" max="7698" width="20.7109375" style="1" customWidth="1"/>
    <col min="7699" max="7699" width="29.85546875" style="1" customWidth="1"/>
    <col min="7700" max="7700" width="43.42578125" style="1" customWidth="1"/>
    <col min="7701" max="7701" width="28.7109375" style="1" customWidth="1"/>
    <col min="7702" max="7702" width="14.5703125" style="1" customWidth="1"/>
    <col min="7703" max="7939" width="9.140625" style="1"/>
    <col min="7940" max="7940" width="33.28515625" style="1" customWidth="1"/>
    <col min="7941" max="7941" width="13.5703125" style="1" customWidth="1"/>
    <col min="7942" max="7942" width="20.85546875" style="1" customWidth="1"/>
    <col min="7943" max="7943" width="31.42578125" style="1" customWidth="1"/>
    <col min="7944" max="7944" width="45.28515625" style="1" customWidth="1"/>
    <col min="7945" max="7945" width="30" style="1" customWidth="1"/>
    <col min="7946" max="7946" width="19" style="1" customWidth="1"/>
    <col min="7947" max="7947" width="9.140625" style="1" customWidth="1"/>
    <col min="7948" max="7948" width="20.42578125" style="1" customWidth="1"/>
    <col min="7949" max="7949" width="29.5703125" style="1" customWidth="1"/>
    <col min="7950" max="7950" width="44" style="1" customWidth="1"/>
    <col min="7951" max="7951" width="28.85546875" style="1" customWidth="1"/>
    <col min="7952" max="7952" width="15.85546875" style="1" customWidth="1"/>
    <col min="7953" max="7953" width="9.140625" style="1" customWidth="1"/>
    <col min="7954" max="7954" width="20.7109375" style="1" customWidth="1"/>
    <col min="7955" max="7955" width="29.85546875" style="1" customWidth="1"/>
    <col min="7956" max="7956" width="43.42578125" style="1" customWidth="1"/>
    <col min="7957" max="7957" width="28.7109375" style="1" customWidth="1"/>
    <col min="7958" max="7958" width="14.5703125" style="1" customWidth="1"/>
    <col min="7959" max="8195" width="9.140625" style="1"/>
    <col min="8196" max="8196" width="33.28515625" style="1" customWidth="1"/>
    <col min="8197" max="8197" width="13.5703125" style="1" customWidth="1"/>
    <col min="8198" max="8198" width="20.85546875" style="1" customWidth="1"/>
    <col min="8199" max="8199" width="31.42578125" style="1" customWidth="1"/>
    <col min="8200" max="8200" width="45.28515625" style="1" customWidth="1"/>
    <col min="8201" max="8201" width="30" style="1" customWidth="1"/>
    <col min="8202" max="8202" width="19" style="1" customWidth="1"/>
    <col min="8203" max="8203" width="9.140625" style="1" customWidth="1"/>
    <col min="8204" max="8204" width="20.42578125" style="1" customWidth="1"/>
    <col min="8205" max="8205" width="29.5703125" style="1" customWidth="1"/>
    <col min="8206" max="8206" width="44" style="1" customWidth="1"/>
    <col min="8207" max="8207" width="28.85546875" style="1" customWidth="1"/>
    <col min="8208" max="8208" width="15.85546875" style="1" customWidth="1"/>
    <col min="8209" max="8209" width="9.140625" style="1" customWidth="1"/>
    <col min="8210" max="8210" width="20.7109375" style="1" customWidth="1"/>
    <col min="8211" max="8211" width="29.85546875" style="1" customWidth="1"/>
    <col min="8212" max="8212" width="43.42578125" style="1" customWidth="1"/>
    <col min="8213" max="8213" width="28.7109375" style="1" customWidth="1"/>
    <col min="8214" max="8214" width="14.5703125" style="1" customWidth="1"/>
    <col min="8215" max="8451" width="9.140625" style="1"/>
    <col min="8452" max="8452" width="33.28515625" style="1" customWidth="1"/>
    <col min="8453" max="8453" width="13.5703125" style="1" customWidth="1"/>
    <col min="8454" max="8454" width="20.85546875" style="1" customWidth="1"/>
    <col min="8455" max="8455" width="31.42578125" style="1" customWidth="1"/>
    <col min="8456" max="8456" width="45.28515625" style="1" customWidth="1"/>
    <col min="8457" max="8457" width="30" style="1" customWidth="1"/>
    <col min="8458" max="8458" width="19" style="1" customWidth="1"/>
    <col min="8459" max="8459" width="9.140625" style="1" customWidth="1"/>
    <col min="8460" max="8460" width="20.42578125" style="1" customWidth="1"/>
    <col min="8461" max="8461" width="29.5703125" style="1" customWidth="1"/>
    <col min="8462" max="8462" width="44" style="1" customWidth="1"/>
    <col min="8463" max="8463" width="28.85546875" style="1" customWidth="1"/>
    <col min="8464" max="8464" width="15.85546875" style="1" customWidth="1"/>
    <col min="8465" max="8465" width="9.140625" style="1" customWidth="1"/>
    <col min="8466" max="8466" width="20.7109375" style="1" customWidth="1"/>
    <col min="8467" max="8467" width="29.85546875" style="1" customWidth="1"/>
    <col min="8468" max="8468" width="43.42578125" style="1" customWidth="1"/>
    <col min="8469" max="8469" width="28.7109375" style="1" customWidth="1"/>
    <col min="8470" max="8470" width="14.5703125" style="1" customWidth="1"/>
    <col min="8471" max="8707" width="9.140625" style="1"/>
    <col min="8708" max="8708" width="33.28515625" style="1" customWidth="1"/>
    <col min="8709" max="8709" width="13.5703125" style="1" customWidth="1"/>
    <col min="8710" max="8710" width="20.85546875" style="1" customWidth="1"/>
    <col min="8711" max="8711" width="31.42578125" style="1" customWidth="1"/>
    <col min="8712" max="8712" width="45.28515625" style="1" customWidth="1"/>
    <col min="8713" max="8713" width="30" style="1" customWidth="1"/>
    <col min="8714" max="8714" width="19" style="1" customWidth="1"/>
    <col min="8715" max="8715" width="9.140625" style="1" customWidth="1"/>
    <col min="8716" max="8716" width="20.42578125" style="1" customWidth="1"/>
    <col min="8717" max="8717" width="29.5703125" style="1" customWidth="1"/>
    <col min="8718" max="8718" width="44" style="1" customWidth="1"/>
    <col min="8719" max="8719" width="28.85546875" style="1" customWidth="1"/>
    <col min="8720" max="8720" width="15.85546875" style="1" customWidth="1"/>
    <col min="8721" max="8721" width="9.140625" style="1" customWidth="1"/>
    <col min="8722" max="8722" width="20.7109375" style="1" customWidth="1"/>
    <col min="8723" max="8723" width="29.85546875" style="1" customWidth="1"/>
    <col min="8724" max="8724" width="43.42578125" style="1" customWidth="1"/>
    <col min="8725" max="8725" width="28.7109375" style="1" customWidth="1"/>
    <col min="8726" max="8726" width="14.5703125" style="1" customWidth="1"/>
    <col min="8727" max="8963" width="9.140625" style="1"/>
    <col min="8964" max="8964" width="33.28515625" style="1" customWidth="1"/>
    <col min="8965" max="8965" width="13.5703125" style="1" customWidth="1"/>
    <col min="8966" max="8966" width="20.85546875" style="1" customWidth="1"/>
    <col min="8967" max="8967" width="31.42578125" style="1" customWidth="1"/>
    <col min="8968" max="8968" width="45.28515625" style="1" customWidth="1"/>
    <col min="8969" max="8969" width="30" style="1" customWidth="1"/>
    <col min="8970" max="8970" width="19" style="1" customWidth="1"/>
    <col min="8971" max="8971" width="9.140625" style="1" customWidth="1"/>
    <col min="8972" max="8972" width="20.42578125" style="1" customWidth="1"/>
    <col min="8973" max="8973" width="29.5703125" style="1" customWidth="1"/>
    <col min="8974" max="8974" width="44" style="1" customWidth="1"/>
    <col min="8975" max="8975" width="28.85546875" style="1" customWidth="1"/>
    <col min="8976" max="8976" width="15.85546875" style="1" customWidth="1"/>
    <col min="8977" max="8977" width="9.140625" style="1" customWidth="1"/>
    <col min="8978" max="8978" width="20.7109375" style="1" customWidth="1"/>
    <col min="8979" max="8979" width="29.85546875" style="1" customWidth="1"/>
    <col min="8980" max="8980" width="43.42578125" style="1" customWidth="1"/>
    <col min="8981" max="8981" width="28.7109375" style="1" customWidth="1"/>
    <col min="8982" max="8982" width="14.5703125" style="1" customWidth="1"/>
    <col min="8983" max="9219" width="9.140625" style="1"/>
    <col min="9220" max="9220" width="33.28515625" style="1" customWidth="1"/>
    <col min="9221" max="9221" width="13.5703125" style="1" customWidth="1"/>
    <col min="9222" max="9222" width="20.85546875" style="1" customWidth="1"/>
    <col min="9223" max="9223" width="31.42578125" style="1" customWidth="1"/>
    <col min="9224" max="9224" width="45.28515625" style="1" customWidth="1"/>
    <col min="9225" max="9225" width="30" style="1" customWidth="1"/>
    <col min="9226" max="9226" width="19" style="1" customWidth="1"/>
    <col min="9227" max="9227" width="9.140625" style="1" customWidth="1"/>
    <col min="9228" max="9228" width="20.42578125" style="1" customWidth="1"/>
    <col min="9229" max="9229" width="29.5703125" style="1" customWidth="1"/>
    <col min="9230" max="9230" width="44" style="1" customWidth="1"/>
    <col min="9231" max="9231" width="28.85546875" style="1" customWidth="1"/>
    <col min="9232" max="9232" width="15.85546875" style="1" customWidth="1"/>
    <col min="9233" max="9233" width="9.140625" style="1" customWidth="1"/>
    <col min="9234" max="9234" width="20.7109375" style="1" customWidth="1"/>
    <col min="9235" max="9235" width="29.85546875" style="1" customWidth="1"/>
    <col min="9236" max="9236" width="43.42578125" style="1" customWidth="1"/>
    <col min="9237" max="9237" width="28.7109375" style="1" customWidth="1"/>
    <col min="9238" max="9238" width="14.5703125" style="1" customWidth="1"/>
    <col min="9239" max="9475" width="9.140625" style="1"/>
    <col min="9476" max="9476" width="33.28515625" style="1" customWidth="1"/>
    <col min="9477" max="9477" width="13.5703125" style="1" customWidth="1"/>
    <col min="9478" max="9478" width="20.85546875" style="1" customWidth="1"/>
    <col min="9479" max="9479" width="31.42578125" style="1" customWidth="1"/>
    <col min="9480" max="9480" width="45.28515625" style="1" customWidth="1"/>
    <col min="9481" max="9481" width="30" style="1" customWidth="1"/>
    <col min="9482" max="9482" width="19" style="1" customWidth="1"/>
    <col min="9483" max="9483" width="9.140625" style="1" customWidth="1"/>
    <col min="9484" max="9484" width="20.42578125" style="1" customWidth="1"/>
    <col min="9485" max="9485" width="29.5703125" style="1" customWidth="1"/>
    <col min="9486" max="9486" width="44" style="1" customWidth="1"/>
    <col min="9487" max="9487" width="28.85546875" style="1" customWidth="1"/>
    <col min="9488" max="9488" width="15.85546875" style="1" customWidth="1"/>
    <col min="9489" max="9489" width="9.140625" style="1" customWidth="1"/>
    <col min="9490" max="9490" width="20.7109375" style="1" customWidth="1"/>
    <col min="9491" max="9491" width="29.85546875" style="1" customWidth="1"/>
    <col min="9492" max="9492" width="43.42578125" style="1" customWidth="1"/>
    <col min="9493" max="9493" width="28.7109375" style="1" customWidth="1"/>
    <col min="9494" max="9494" width="14.5703125" style="1" customWidth="1"/>
    <col min="9495" max="9731" width="9.140625" style="1"/>
    <col min="9732" max="9732" width="33.28515625" style="1" customWidth="1"/>
    <col min="9733" max="9733" width="13.5703125" style="1" customWidth="1"/>
    <col min="9734" max="9734" width="20.85546875" style="1" customWidth="1"/>
    <col min="9735" max="9735" width="31.42578125" style="1" customWidth="1"/>
    <col min="9736" max="9736" width="45.28515625" style="1" customWidth="1"/>
    <col min="9737" max="9737" width="30" style="1" customWidth="1"/>
    <col min="9738" max="9738" width="19" style="1" customWidth="1"/>
    <col min="9739" max="9739" width="9.140625" style="1" customWidth="1"/>
    <col min="9740" max="9740" width="20.42578125" style="1" customWidth="1"/>
    <col min="9741" max="9741" width="29.5703125" style="1" customWidth="1"/>
    <col min="9742" max="9742" width="44" style="1" customWidth="1"/>
    <col min="9743" max="9743" width="28.85546875" style="1" customWidth="1"/>
    <col min="9744" max="9744" width="15.85546875" style="1" customWidth="1"/>
    <col min="9745" max="9745" width="9.140625" style="1" customWidth="1"/>
    <col min="9746" max="9746" width="20.7109375" style="1" customWidth="1"/>
    <col min="9747" max="9747" width="29.85546875" style="1" customWidth="1"/>
    <col min="9748" max="9748" width="43.42578125" style="1" customWidth="1"/>
    <col min="9749" max="9749" width="28.7109375" style="1" customWidth="1"/>
    <col min="9750" max="9750" width="14.5703125" style="1" customWidth="1"/>
    <col min="9751" max="9987" width="9.140625" style="1"/>
    <col min="9988" max="9988" width="33.28515625" style="1" customWidth="1"/>
    <col min="9989" max="9989" width="13.5703125" style="1" customWidth="1"/>
    <col min="9990" max="9990" width="20.85546875" style="1" customWidth="1"/>
    <col min="9991" max="9991" width="31.42578125" style="1" customWidth="1"/>
    <col min="9992" max="9992" width="45.28515625" style="1" customWidth="1"/>
    <col min="9993" max="9993" width="30" style="1" customWidth="1"/>
    <col min="9994" max="9994" width="19" style="1" customWidth="1"/>
    <col min="9995" max="9995" width="9.140625" style="1" customWidth="1"/>
    <col min="9996" max="9996" width="20.42578125" style="1" customWidth="1"/>
    <col min="9997" max="9997" width="29.5703125" style="1" customWidth="1"/>
    <col min="9998" max="9998" width="44" style="1" customWidth="1"/>
    <col min="9999" max="9999" width="28.85546875" style="1" customWidth="1"/>
    <col min="10000" max="10000" width="15.85546875" style="1" customWidth="1"/>
    <col min="10001" max="10001" width="9.140625" style="1" customWidth="1"/>
    <col min="10002" max="10002" width="20.7109375" style="1" customWidth="1"/>
    <col min="10003" max="10003" width="29.85546875" style="1" customWidth="1"/>
    <col min="10004" max="10004" width="43.42578125" style="1" customWidth="1"/>
    <col min="10005" max="10005" width="28.7109375" style="1" customWidth="1"/>
    <col min="10006" max="10006" width="14.5703125" style="1" customWidth="1"/>
    <col min="10007" max="10243" width="9.140625" style="1"/>
    <col min="10244" max="10244" width="33.28515625" style="1" customWidth="1"/>
    <col min="10245" max="10245" width="13.5703125" style="1" customWidth="1"/>
    <col min="10246" max="10246" width="20.85546875" style="1" customWidth="1"/>
    <col min="10247" max="10247" width="31.42578125" style="1" customWidth="1"/>
    <col min="10248" max="10248" width="45.28515625" style="1" customWidth="1"/>
    <col min="10249" max="10249" width="30" style="1" customWidth="1"/>
    <col min="10250" max="10250" width="19" style="1" customWidth="1"/>
    <col min="10251" max="10251" width="9.140625" style="1" customWidth="1"/>
    <col min="10252" max="10252" width="20.42578125" style="1" customWidth="1"/>
    <col min="10253" max="10253" width="29.5703125" style="1" customWidth="1"/>
    <col min="10254" max="10254" width="44" style="1" customWidth="1"/>
    <col min="10255" max="10255" width="28.85546875" style="1" customWidth="1"/>
    <col min="10256" max="10256" width="15.85546875" style="1" customWidth="1"/>
    <col min="10257" max="10257" width="9.140625" style="1" customWidth="1"/>
    <col min="10258" max="10258" width="20.7109375" style="1" customWidth="1"/>
    <col min="10259" max="10259" width="29.85546875" style="1" customWidth="1"/>
    <col min="10260" max="10260" width="43.42578125" style="1" customWidth="1"/>
    <col min="10261" max="10261" width="28.7109375" style="1" customWidth="1"/>
    <col min="10262" max="10262" width="14.5703125" style="1" customWidth="1"/>
    <col min="10263" max="10499" width="9.140625" style="1"/>
    <col min="10500" max="10500" width="33.28515625" style="1" customWidth="1"/>
    <col min="10501" max="10501" width="13.5703125" style="1" customWidth="1"/>
    <col min="10502" max="10502" width="20.85546875" style="1" customWidth="1"/>
    <col min="10503" max="10503" width="31.42578125" style="1" customWidth="1"/>
    <col min="10504" max="10504" width="45.28515625" style="1" customWidth="1"/>
    <col min="10505" max="10505" width="30" style="1" customWidth="1"/>
    <col min="10506" max="10506" width="19" style="1" customWidth="1"/>
    <col min="10507" max="10507" width="9.140625" style="1" customWidth="1"/>
    <col min="10508" max="10508" width="20.42578125" style="1" customWidth="1"/>
    <col min="10509" max="10509" width="29.5703125" style="1" customWidth="1"/>
    <col min="10510" max="10510" width="44" style="1" customWidth="1"/>
    <col min="10511" max="10511" width="28.85546875" style="1" customWidth="1"/>
    <col min="10512" max="10512" width="15.85546875" style="1" customWidth="1"/>
    <col min="10513" max="10513" width="9.140625" style="1" customWidth="1"/>
    <col min="10514" max="10514" width="20.7109375" style="1" customWidth="1"/>
    <col min="10515" max="10515" width="29.85546875" style="1" customWidth="1"/>
    <col min="10516" max="10516" width="43.42578125" style="1" customWidth="1"/>
    <col min="10517" max="10517" width="28.7109375" style="1" customWidth="1"/>
    <col min="10518" max="10518" width="14.5703125" style="1" customWidth="1"/>
    <col min="10519" max="10755" width="9.140625" style="1"/>
    <col min="10756" max="10756" width="33.28515625" style="1" customWidth="1"/>
    <col min="10757" max="10757" width="13.5703125" style="1" customWidth="1"/>
    <col min="10758" max="10758" width="20.85546875" style="1" customWidth="1"/>
    <col min="10759" max="10759" width="31.42578125" style="1" customWidth="1"/>
    <col min="10760" max="10760" width="45.28515625" style="1" customWidth="1"/>
    <col min="10761" max="10761" width="30" style="1" customWidth="1"/>
    <col min="10762" max="10762" width="19" style="1" customWidth="1"/>
    <col min="10763" max="10763" width="9.140625" style="1" customWidth="1"/>
    <col min="10764" max="10764" width="20.42578125" style="1" customWidth="1"/>
    <col min="10765" max="10765" width="29.5703125" style="1" customWidth="1"/>
    <col min="10766" max="10766" width="44" style="1" customWidth="1"/>
    <col min="10767" max="10767" width="28.85546875" style="1" customWidth="1"/>
    <col min="10768" max="10768" width="15.85546875" style="1" customWidth="1"/>
    <col min="10769" max="10769" width="9.140625" style="1" customWidth="1"/>
    <col min="10770" max="10770" width="20.7109375" style="1" customWidth="1"/>
    <col min="10771" max="10771" width="29.85546875" style="1" customWidth="1"/>
    <col min="10772" max="10772" width="43.42578125" style="1" customWidth="1"/>
    <col min="10773" max="10773" width="28.7109375" style="1" customWidth="1"/>
    <col min="10774" max="10774" width="14.5703125" style="1" customWidth="1"/>
    <col min="10775" max="11011" width="9.140625" style="1"/>
    <col min="11012" max="11012" width="33.28515625" style="1" customWidth="1"/>
    <col min="11013" max="11013" width="13.5703125" style="1" customWidth="1"/>
    <col min="11014" max="11014" width="20.85546875" style="1" customWidth="1"/>
    <col min="11015" max="11015" width="31.42578125" style="1" customWidth="1"/>
    <col min="11016" max="11016" width="45.28515625" style="1" customWidth="1"/>
    <col min="11017" max="11017" width="30" style="1" customWidth="1"/>
    <col min="11018" max="11018" width="19" style="1" customWidth="1"/>
    <col min="11019" max="11019" width="9.140625" style="1" customWidth="1"/>
    <col min="11020" max="11020" width="20.42578125" style="1" customWidth="1"/>
    <col min="11021" max="11021" width="29.5703125" style="1" customWidth="1"/>
    <col min="11022" max="11022" width="44" style="1" customWidth="1"/>
    <col min="11023" max="11023" width="28.85546875" style="1" customWidth="1"/>
    <col min="11024" max="11024" width="15.85546875" style="1" customWidth="1"/>
    <col min="11025" max="11025" width="9.140625" style="1" customWidth="1"/>
    <col min="11026" max="11026" width="20.7109375" style="1" customWidth="1"/>
    <col min="11027" max="11027" width="29.85546875" style="1" customWidth="1"/>
    <col min="11028" max="11028" width="43.42578125" style="1" customWidth="1"/>
    <col min="11029" max="11029" width="28.7109375" style="1" customWidth="1"/>
    <col min="11030" max="11030" width="14.5703125" style="1" customWidth="1"/>
    <col min="11031" max="11267" width="9.140625" style="1"/>
    <col min="11268" max="11268" width="33.28515625" style="1" customWidth="1"/>
    <col min="11269" max="11269" width="13.5703125" style="1" customWidth="1"/>
    <col min="11270" max="11270" width="20.85546875" style="1" customWidth="1"/>
    <col min="11271" max="11271" width="31.42578125" style="1" customWidth="1"/>
    <col min="11272" max="11272" width="45.28515625" style="1" customWidth="1"/>
    <col min="11273" max="11273" width="30" style="1" customWidth="1"/>
    <col min="11274" max="11274" width="19" style="1" customWidth="1"/>
    <col min="11275" max="11275" width="9.140625" style="1" customWidth="1"/>
    <col min="11276" max="11276" width="20.42578125" style="1" customWidth="1"/>
    <col min="11277" max="11277" width="29.5703125" style="1" customWidth="1"/>
    <col min="11278" max="11278" width="44" style="1" customWidth="1"/>
    <col min="11279" max="11279" width="28.85546875" style="1" customWidth="1"/>
    <col min="11280" max="11280" width="15.85546875" style="1" customWidth="1"/>
    <col min="11281" max="11281" width="9.140625" style="1" customWidth="1"/>
    <col min="11282" max="11282" width="20.7109375" style="1" customWidth="1"/>
    <col min="11283" max="11283" width="29.85546875" style="1" customWidth="1"/>
    <col min="11284" max="11284" width="43.42578125" style="1" customWidth="1"/>
    <col min="11285" max="11285" width="28.7109375" style="1" customWidth="1"/>
    <col min="11286" max="11286" width="14.5703125" style="1" customWidth="1"/>
    <col min="11287" max="11523" width="9.140625" style="1"/>
    <col min="11524" max="11524" width="33.28515625" style="1" customWidth="1"/>
    <col min="11525" max="11525" width="13.5703125" style="1" customWidth="1"/>
    <col min="11526" max="11526" width="20.85546875" style="1" customWidth="1"/>
    <col min="11527" max="11527" width="31.42578125" style="1" customWidth="1"/>
    <col min="11528" max="11528" width="45.28515625" style="1" customWidth="1"/>
    <col min="11529" max="11529" width="30" style="1" customWidth="1"/>
    <col min="11530" max="11530" width="19" style="1" customWidth="1"/>
    <col min="11531" max="11531" width="9.140625" style="1" customWidth="1"/>
    <col min="11532" max="11532" width="20.42578125" style="1" customWidth="1"/>
    <col min="11533" max="11533" width="29.5703125" style="1" customWidth="1"/>
    <col min="11534" max="11534" width="44" style="1" customWidth="1"/>
    <col min="11535" max="11535" width="28.85546875" style="1" customWidth="1"/>
    <col min="11536" max="11536" width="15.85546875" style="1" customWidth="1"/>
    <col min="11537" max="11537" width="9.140625" style="1" customWidth="1"/>
    <col min="11538" max="11538" width="20.7109375" style="1" customWidth="1"/>
    <col min="11539" max="11539" width="29.85546875" style="1" customWidth="1"/>
    <col min="11540" max="11540" width="43.42578125" style="1" customWidth="1"/>
    <col min="11541" max="11541" width="28.7109375" style="1" customWidth="1"/>
    <col min="11542" max="11542" width="14.5703125" style="1" customWidth="1"/>
    <col min="11543" max="11779" width="9.140625" style="1"/>
    <col min="11780" max="11780" width="33.28515625" style="1" customWidth="1"/>
    <col min="11781" max="11781" width="13.5703125" style="1" customWidth="1"/>
    <col min="11782" max="11782" width="20.85546875" style="1" customWidth="1"/>
    <col min="11783" max="11783" width="31.42578125" style="1" customWidth="1"/>
    <col min="11784" max="11784" width="45.28515625" style="1" customWidth="1"/>
    <col min="11785" max="11785" width="30" style="1" customWidth="1"/>
    <col min="11786" max="11786" width="19" style="1" customWidth="1"/>
    <col min="11787" max="11787" width="9.140625" style="1" customWidth="1"/>
    <col min="11788" max="11788" width="20.42578125" style="1" customWidth="1"/>
    <col min="11789" max="11789" width="29.5703125" style="1" customWidth="1"/>
    <col min="11790" max="11790" width="44" style="1" customWidth="1"/>
    <col min="11791" max="11791" width="28.85546875" style="1" customWidth="1"/>
    <col min="11792" max="11792" width="15.85546875" style="1" customWidth="1"/>
    <col min="11793" max="11793" width="9.140625" style="1" customWidth="1"/>
    <col min="11794" max="11794" width="20.7109375" style="1" customWidth="1"/>
    <col min="11795" max="11795" width="29.85546875" style="1" customWidth="1"/>
    <col min="11796" max="11796" width="43.42578125" style="1" customWidth="1"/>
    <col min="11797" max="11797" width="28.7109375" style="1" customWidth="1"/>
    <col min="11798" max="11798" width="14.5703125" style="1" customWidth="1"/>
    <col min="11799" max="12035" width="9.140625" style="1"/>
    <col min="12036" max="12036" width="33.28515625" style="1" customWidth="1"/>
    <col min="12037" max="12037" width="13.5703125" style="1" customWidth="1"/>
    <col min="12038" max="12038" width="20.85546875" style="1" customWidth="1"/>
    <col min="12039" max="12039" width="31.42578125" style="1" customWidth="1"/>
    <col min="12040" max="12040" width="45.28515625" style="1" customWidth="1"/>
    <col min="12041" max="12041" width="30" style="1" customWidth="1"/>
    <col min="12042" max="12042" width="19" style="1" customWidth="1"/>
    <col min="12043" max="12043" width="9.140625" style="1" customWidth="1"/>
    <col min="12044" max="12044" width="20.42578125" style="1" customWidth="1"/>
    <col min="12045" max="12045" width="29.5703125" style="1" customWidth="1"/>
    <col min="12046" max="12046" width="44" style="1" customWidth="1"/>
    <col min="12047" max="12047" width="28.85546875" style="1" customWidth="1"/>
    <col min="12048" max="12048" width="15.85546875" style="1" customWidth="1"/>
    <col min="12049" max="12049" width="9.140625" style="1" customWidth="1"/>
    <col min="12050" max="12050" width="20.7109375" style="1" customWidth="1"/>
    <col min="12051" max="12051" width="29.85546875" style="1" customWidth="1"/>
    <col min="12052" max="12052" width="43.42578125" style="1" customWidth="1"/>
    <col min="12053" max="12053" width="28.7109375" style="1" customWidth="1"/>
    <col min="12054" max="12054" width="14.5703125" style="1" customWidth="1"/>
    <col min="12055" max="12291" width="9.140625" style="1"/>
    <col min="12292" max="12292" width="33.28515625" style="1" customWidth="1"/>
    <col min="12293" max="12293" width="13.5703125" style="1" customWidth="1"/>
    <col min="12294" max="12294" width="20.85546875" style="1" customWidth="1"/>
    <col min="12295" max="12295" width="31.42578125" style="1" customWidth="1"/>
    <col min="12296" max="12296" width="45.28515625" style="1" customWidth="1"/>
    <col min="12297" max="12297" width="30" style="1" customWidth="1"/>
    <col min="12298" max="12298" width="19" style="1" customWidth="1"/>
    <col min="12299" max="12299" width="9.140625" style="1" customWidth="1"/>
    <col min="12300" max="12300" width="20.42578125" style="1" customWidth="1"/>
    <col min="12301" max="12301" width="29.5703125" style="1" customWidth="1"/>
    <col min="12302" max="12302" width="44" style="1" customWidth="1"/>
    <col min="12303" max="12303" width="28.85546875" style="1" customWidth="1"/>
    <col min="12304" max="12304" width="15.85546875" style="1" customWidth="1"/>
    <col min="12305" max="12305" width="9.140625" style="1" customWidth="1"/>
    <col min="12306" max="12306" width="20.7109375" style="1" customWidth="1"/>
    <col min="12307" max="12307" width="29.85546875" style="1" customWidth="1"/>
    <col min="12308" max="12308" width="43.42578125" style="1" customWidth="1"/>
    <col min="12309" max="12309" width="28.7109375" style="1" customWidth="1"/>
    <col min="12310" max="12310" width="14.5703125" style="1" customWidth="1"/>
    <col min="12311" max="12547" width="9.140625" style="1"/>
    <col min="12548" max="12548" width="33.28515625" style="1" customWidth="1"/>
    <col min="12549" max="12549" width="13.5703125" style="1" customWidth="1"/>
    <col min="12550" max="12550" width="20.85546875" style="1" customWidth="1"/>
    <col min="12551" max="12551" width="31.42578125" style="1" customWidth="1"/>
    <col min="12552" max="12552" width="45.28515625" style="1" customWidth="1"/>
    <col min="12553" max="12553" width="30" style="1" customWidth="1"/>
    <col min="12554" max="12554" width="19" style="1" customWidth="1"/>
    <col min="12555" max="12555" width="9.140625" style="1" customWidth="1"/>
    <col min="12556" max="12556" width="20.42578125" style="1" customWidth="1"/>
    <col min="12557" max="12557" width="29.5703125" style="1" customWidth="1"/>
    <col min="12558" max="12558" width="44" style="1" customWidth="1"/>
    <col min="12559" max="12559" width="28.85546875" style="1" customWidth="1"/>
    <col min="12560" max="12560" width="15.85546875" style="1" customWidth="1"/>
    <col min="12561" max="12561" width="9.140625" style="1" customWidth="1"/>
    <col min="12562" max="12562" width="20.7109375" style="1" customWidth="1"/>
    <col min="12563" max="12563" width="29.85546875" style="1" customWidth="1"/>
    <col min="12564" max="12564" width="43.42578125" style="1" customWidth="1"/>
    <col min="12565" max="12565" width="28.7109375" style="1" customWidth="1"/>
    <col min="12566" max="12566" width="14.5703125" style="1" customWidth="1"/>
    <col min="12567" max="12803" width="9.140625" style="1"/>
    <col min="12804" max="12804" width="33.28515625" style="1" customWidth="1"/>
    <col min="12805" max="12805" width="13.5703125" style="1" customWidth="1"/>
    <col min="12806" max="12806" width="20.85546875" style="1" customWidth="1"/>
    <col min="12807" max="12807" width="31.42578125" style="1" customWidth="1"/>
    <col min="12808" max="12808" width="45.28515625" style="1" customWidth="1"/>
    <col min="12809" max="12809" width="30" style="1" customWidth="1"/>
    <col min="12810" max="12810" width="19" style="1" customWidth="1"/>
    <col min="12811" max="12811" width="9.140625" style="1" customWidth="1"/>
    <col min="12812" max="12812" width="20.42578125" style="1" customWidth="1"/>
    <col min="12813" max="12813" width="29.5703125" style="1" customWidth="1"/>
    <col min="12814" max="12814" width="44" style="1" customWidth="1"/>
    <col min="12815" max="12815" width="28.85546875" style="1" customWidth="1"/>
    <col min="12816" max="12816" width="15.85546875" style="1" customWidth="1"/>
    <col min="12817" max="12817" width="9.140625" style="1" customWidth="1"/>
    <col min="12818" max="12818" width="20.7109375" style="1" customWidth="1"/>
    <col min="12819" max="12819" width="29.85546875" style="1" customWidth="1"/>
    <col min="12820" max="12820" width="43.42578125" style="1" customWidth="1"/>
    <col min="12821" max="12821" width="28.7109375" style="1" customWidth="1"/>
    <col min="12822" max="12822" width="14.5703125" style="1" customWidth="1"/>
    <col min="12823" max="13059" width="9.140625" style="1"/>
    <col min="13060" max="13060" width="33.28515625" style="1" customWidth="1"/>
    <col min="13061" max="13061" width="13.5703125" style="1" customWidth="1"/>
    <col min="13062" max="13062" width="20.85546875" style="1" customWidth="1"/>
    <col min="13063" max="13063" width="31.42578125" style="1" customWidth="1"/>
    <col min="13064" max="13064" width="45.28515625" style="1" customWidth="1"/>
    <col min="13065" max="13065" width="30" style="1" customWidth="1"/>
    <col min="13066" max="13066" width="19" style="1" customWidth="1"/>
    <col min="13067" max="13067" width="9.140625" style="1" customWidth="1"/>
    <col min="13068" max="13068" width="20.42578125" style="1" customWidth="1"/>
    <col min="13069" max="13069" width="29.5703125" style="1" customWidth="1"/>
    <col min="13070" max="13070" width="44" style="1" customWidth="1"/>
    <col min="13071" max="13071" width="28.85546875" style="1" customWidth="1"/>
    <col min="13072" max="13072" width="15.85546875" style="1" customWidth="1"/>
    <col min="13073" max="13073" width="9.140625" style="1" customWidth="1"/>
    <col min="13074" max="13074" width="20.7109375" style="1" customWidth="1"/>
    <col min="13075" max="13075" width="29.85546875" style="1" customWidth="1"/>
    <col min="13076" max="13076" width="43.42578125" style="1" customWidth="1"/>
    <col min="13077" max="13077" width="28.7109375" style="1" customWidth="1"/>
    <col min="13078" max="13078" width="14.5703125" style="1" customWidth="1"/>
    <col min="13079" max="13315" width="9.140625" style="1"/>
    <col min="13316" max="13316" width="33.28515625" style="1" customWidth="1"/>
    <col min="13317" max="13317" width="13.5703125" style="1" customWidth="1"/>
    <col min="13318" max="13318" width="20.85546875" style="1" customWidth="1"/>
    <col min="13319" max="13319" width="31.42578125" style="1" customWidth="1"/>
    <col min="13320" max="13320" width="45.28515625" style="1" customWidth="1"/>
    <col min="13321" max="13321" width="30" style="1" customWidth="1"/>
    <col min="13322" max="13322" width="19" style="1" customWidth="1"/>
    <col min="13323" max="13323" width="9.140625" style="1" customWidth="1"/>
    <col min="13324" max="13324" width="20.42578125" style="1" customWidth="1"/>
    <col min="13325" max="13325" width="29.5703125" style="1" customWidth="1"/>
    <col min="13326" max="13326" width="44" style="1" customWidth="1"/>
    <col min="13327" max="13327" width="28.85546875" style="1" customWidth="1"/>
    <col min="13328" max="13328" width="15.85546875" style="1" customWidth="1"/>
    <col min="13329" max="13329" width="9.140625" style="1" customWidth="1"/>
    <col min="13330" max="13330" width="20.7109375" style="1" customWidth="1"/>
    <col min="13331" max="13331" width="29.85546875" style="1" customWidth="1"/>
    <col min="13332" max="13332" width="43.42578125" style="1" customWidth="1"/>
    <col min="13333" max="13333" width="28.7109375" style="1" customWidth="1"/>
    <col min="13334" max="13334" width="14.5703125" style="1" customWidth="1"/>
    <col min="13335" max="13571" width="9.140625" style="1"/>
    <col min="13572" max="13572" width="33.28515625" style="1" customWidth="1"/>
    <col min="13573" max="13573" width="13.5703125" style="1" customWidth="1"/>
    <col min="13574" max="13574" width="20.85546875" style="1" customWidth="1"/>
    <col min="13575" max="13575" width="31.42578125" style="1" customWidth="1"/>
    <col min="13576" max="13576" width="45.28515625" style="1" customWidth="1"/>
    <col min="13577" max="13577" width="30" style="1" customWidth="1"/>
    <col min="13578" max="13578" width="19" style="1" customWidth="1"/>
    <col min="13579" max="13579" width="9.140625" style="1" customWidth="1"/>
    <col min="13580" max="13580" width="20.42578125" style="1" customWidth="1"/>
    <col min="13581" max="13581" width="29.5703125" style="1" customWidth="1"/>
    <col min="13582" max="13582" width="44" style="1" customWidth="1"/>
    <col min="13583" max="13583" width="28.85546875" style="1" customWidth="1"/>
    <col min="13584" max="13584" width="15.85546875" style="1" customWidth="1"/>
    <col min="13585" max="13585" width="9.140625" style="1" customWidth="1"/>
    <col min="13586" max="13586" width="20.7109375" style="1" customWidth="1"/>
    <col min="13587" max="13587" width="29.85546875" style="1" customWidth="1"/>
    <col min="13588" max="13588" width="43.42578125" style="1" customWidth="1"/>
    <col min="13589" max="13589" width="28.7109375" style="1" customWidth="1"/>
    <col min="13590" max="13590" width="14.5703125" style="1" customWidth="1"/>
    <col min="13591" max="13827" width="9.140625" style="1"/>
    <col min="13828" max="13828" width="33.28515625" style="1" customWidth="1"/>
    <col min="13829" max="13829" width="13.5703125" style="1" customWidth="1"/>
    <col min="13830" max="13830" width="20.85546875" style="1" customWidth="1"/>
    <col min="13831" max="13831" width="31.42578125" style="1" customWidth="1"/>
    <col min="13832" max="13832" width="45.28515625" style="1" customWidth="1"/>
    <col min="13833" max="13833" width="30" style="1" customWidth="1"/>
    <col min="13834" max="13834" width="19" style="1" customWidth="1"/>
    <col min="13835" max="13835" width="9.140625" style="1" customWidth="1"/>
    <col min="13836" max="13836" width="20.42578125" style="1" customWidth="1"/>
    <col min="13837" max="13837" width="29.5703125" style="1" customWidth="1"/>
    <col min="13838" max="13838" width="44" style="1" customWidth="1"/>
    <col min="13839" max="13839" width="28.85546875" style="1" customWidth="1"/>
    <col min="13840" max="13840" width="15.85546875" style="1" customWidth="1"/>
    <col min="13841" max="13841" width="9.140625" style="1" customWidth="1"/>
    <col min="13842" max="13842" width="20.7109375" style="1" customWidth="1"/>
    <col min="13843" max="13843" width="29.85546875" style="1" customWidth="1"/>
    <col min="13844" max="13844" width="43.42578125" style="1" customWidth="1"/>
    <col min="13845" max="13845" width="28.7109375" style="1" customWidth="1"/>
    <col min="13846" max="13846" width="14.5703125" style="1" customWidth="1"/>
    <col min="13847" max="14083" width="9.140625" style="1"/>
    <col min="14084" max="14084" width="33.28515625" style="1" customWidth="1"/>
    <col min="14085" max="14085" width="13.5703125" style="1" customWidth="1"/>
    <col min="14086" max="14086" width="20.85546875" style="1" customWidth="1"/>
    <col min="14087" max="14087" width="31.42578125" style="1" customWidth="1"/>
    <col min="14088" max="14088" width="45.28515625" style="1" customWidth="1"/>
    <col min="14089" max="14089" width="30" style="1" customWidth="1"/>
    <col min="14090" max="14090" width="19" style="1" customWidth="1"/>
    <col min="14091" max="14091" width="9.140625" style="1" customWidth="1"/>
    <col min="14092" max="14092" width="20.42578125" style="1" customWidth="1"/>
    <col min="14093" max="14093" width="29.5703125" style="1" customWidth="1"/>
    <col min="14094" max="14094" width="44" style="1" customWidth="1"/>
    <col min="14095" max="14095" width="28.85546875" style="1" customWidth="1"/>
    <col min="14096" max="14096" width="15.85546875" style="1" customWidth="1"/>
    <col min="14097" max="14097" width="9.140625" style="1" customWidth="1"/>
    <col min="14098" max="14098" width="20.7109375" style="1" customWidth="1"/>
    <col min="14099" max="14099" width="29.85546875" style="1" customWidth="1"/>
    <col min="14100" max="14100" width="43.42578125" style="1" customWidth="1"/>
    <col min="14101" max="14101" width="28.7109375" style="1" customWidth="1"/>
    <col min="14102" max="14102" width="14.5703125" style="1" customWidth="1"/>
    <col min="14103" max="14339" width="9.140625" style="1"/>
    <col min="14340" max="14340" width="33.28515625" style="1" customWidth="1"/>
    <col min="14341" max="14341" width="13.5703125" style="1" customWidth="1"/>
    <col min="14342" max="14342" width="20.85546875" style="1" customWidth="1"/>
    <col min="14343" max="14343" width="31.42578125" style="1" customWidth="1"/>
    <col min="14344" max="14344" width="45.28515625" style="1" customWidth="1"/>
    <col min="14345" max="14345" width="30" style="1" customWidth="1"/>
    <col min="14346" max="14346" width="19" style="1" customWidth="1"/>
    <col min="14347" max="14347" width="9.140625" style="1" customWidth="1"/>
    <col min="14348" max="14348" width="20.42578125" style="1" customWidth="1"/>
    <col min="14349" max="14349" width="29.5703125" style="1" customWidth="1"/>
    <col min="14350" max="14350" width="44" style="1" customWidth="1"/>
    <col min="14351" max="14351" width="28.85546875" style="1" customWidth="1"/>
    <col min="14352" max="14352" width="15.85546875" style="1" customWidth="1"/>
    <col min="14353" max="14353" width="9.140625" style="1" customWidth="1"/>
    <col min="14354" max="14354" width="20.7109375" style="1" customWidth="1"/>
    <col min="14355" max="14355" width="29.85546875" style="1" customWidth="1"/>
    <col min="14356" max="14356" width="43.42578125" style="1" customWidth="1"/>
    <col min="14357" max="14357" width="28.7109375" style="1" customWidth="1"/>
    <col min="14358" max="14358" width="14.5703125" style="1" customWidth="1"/>
    <col min="14359" max="14595" width="9.140625" style="1"/>
    <col min="14596" max="14596" width="33.28515625" style="1" customWidth="1"/>
    <col min="14597" max="14597" width="13.5703125" style="1" customWidth="1"/>
    <col min="14598" max="14598" width="20.85546875" style="1" customWidth="1"/>
    <col min="14599" max="14599" width="31.42578125" style="1" customWidth="1"/>
    <col min="14600" max="14600" width="45.28515625" style="1" customWidth="1"/>
    <col min="14601" max="14601" width="30" style="1" customWidth="1"/>
    <col min="14602" max="14602" width="19" style="1" customWidth="1"/>
    <col min="14603" max="14603" width="9.140625" style="1" customWidth="1"/>
    <col min="14604" max="14604" width="20.42578125" style="1" customWidth="1"/>
    <col min="14605" max="14605" width="29.5703125" style="1" customWidth="1"/>
    <col min="14606" max="14606" width="44" style="1" customWidth="1"/>
    <col min="14607" max="14607" width="28.85546875" style="1" customWidth="1"/>
    <col min="14608" max="14608" width="15.85546875" style="1" customWidth="1"/>
    <col min="14609" max="14609" width="9.140625" style="1" customWidth="1"/>
    <col min="14610" max="14610" width="20.7109375" style="1" customWidth="1"/>
    <col min="14611" max="14611" width="29.85546875" style="1" customWidth="1"/>
    <col min="14612" max="14612" width="43.42578125" style="1" customWidth="1"/>
    <col min="14613" max="14613" width="28.7109375" style="1" customWidth="1"/>
    <col min="14614" max="14614" width="14.5703125" style="1" customWidth="1"/>
    <col min="14615" max="14851" width="9.140625" style="1"/>
    <col min="14852" max="14852" width="33.28515625" style="1" customWidth="1"/>
    <col min="14853" max="14853" width="13.5703125" style="1" customWidth="1"/>
    <col min="14854" max="14854" width="20.85546875" style="1" customWidth="1"/>
    <col min="14855" max="14855" width="31.42578125" style="1" customWidth="1"/>
    <col min="14856" max="14856" width="45.28515625" style="1" customWidth="1"/>
    <col min="14857" max="14857" width="30" style="1" customWidth="1"/>
    <col min="14858" max="14858" width="19" style="1" customWidth="1"/>
    <col min="14859" max="14859" width="9.140625" style="1" customWidth="1"/>
    <col min="14860" max="14860" width="20.42578125" style="1" customWidth="1"/>
    <col min="14861" max="14861" width="29.5703125" style="1" customWidth="1"/>
    <col min="14862" max="14862" width="44" style="1" customWidth="1"/>
    <col min="14863" max="14863" width="28.85546875" style="1" customWidth="1"/>
    <col min="14864" max="14864" width="15.85546875" style="1" customWidth="1"/>
    <col min="14865" max="14865" width="9.140625" style="1" customWidth="1"/>
    <col min="14866" max="14866" width="20.7109375" style="1" customWidth="1"/>
    <col min="14867" max="14867" width="29.85546875" style="1" customWidth="1"/>
    <col min="14868" max="14868" width="43.42578125" style="1" customWidth="1"/>
    <col min="14869" max="14869" width="28.7109375" style="1" customWidth="1"/>
    <col min="14870" max="14870" width="14.5703125" style="1" customWidth="1"/>
    <col min="14871" max="15107" width="9.140625" style="1"/>
    <col min="15108" max="15108" width="33.28515625" style="1" customWidth="1"/>
    <col min="15109" max="15109" width="13.5703125" style="1" customWidth="1"/>
    <col min="15110" max="15110" width="20.85546875" style="1" customWidth="1"/>
    <col min="15111" max="15111" width="31.42578125" style="1" customWidth="1"/>
    <col min="15112" max="15112" width="45.28515625" style="1" customWidth="1"/>
    <col min="15113" max="15113" width="30" style="1" customWidth="1"/>
    <col min="15114" max="15114" width="19" style="1" customWidth="1"/>
    <col min="15115" max="15115" width="9.140625" style="1" customWidth="1"/>
    <col min="15116" max="15116" width="20.42578125" style="1" customWidth="1"/>
    <col min="15117" max="15117" width="29.5703125" style="1" customWidth="1"/>
    <col min="15118" max="15118" width="44" style="1" customWidth="1"/>
    <col min="15119" max="15119" width="28.85546875" style="1" customWidth="1"/>
    <col min="15120" max="15120" width="15.85546875" style="1" customWidth="1"/>
    <col min="15121" max="15121" width="9.140625" style="1" customWidth="1"/>
    <col min="15122" max="15122" width="20.7109375" style="1" customWidth="1"/>
    <col min="15123" max="15123" width="29.85546875" style="1" customWidth="1"/>
    <col min="15124" max="15124" width="43.42578125" style="1" customWidth="1"/>
    <col min="15125" max="15125" width="28.7109375" style="1" customWidth="1"/>
    <col min="15126" max="15126" width="14.5703125" style="1" customWidth="1"/>
    <col min="15127" max="15363" width="9.140625" style="1"/>
    <col min="15364" max="15364" width="33.28515625" style="1" customWidth="1"/>
    <col min="15365" max="15365" width="13.5703125" style="1" customWidth="1"/>
    <col min="15366" max="15366" width="20.85546875" style="1" customWidth="1"/>
    <col min="15367" max="15367" width="31.42578125" style="1" customWidth="1"/>
    <col min="15368" max="15368" width="45.28515625" style="1" customWidth="1"/>
    <col min="15369" max="15369" width="30" style="1" customWidth="1"/>
    <col min="15370" max="15370" width="19" style="1" customWidth="1"/>
    <col min="15371" max="15371" width="9.140625" style="1" customWidth="1"/>
    <col min="15372" max="15372" width="20.42578125" style="1" customWidth="1"/>
    <col min="15373" max="15373" width="29.5703125" style="1" customWidth="1"/>
    <col min="15374" max="15374" width="44" style="1" customWidth="1"/>
    <col min="15375" max="15375" width="28.85546875" style="1" customWidth="1"/>
    <col min="15376" max="15376" width="15.85546875" style="1" customWidth="1"/>
    <col min="15377" max="15377" width="9.140625" style="1" customWidth="1"/>
    <col min="15378" max="15378" width="20.7109375" style="1" customWidth="1"/>
    <col min="15379" max="15379" width="29.85546875" style="1" customWidth="1"/>
    <col min="15380" max="15380" width="43.42578125" style="1" customWidth="1"/>
    <col min="15381" max="15381" width="28.7109375" style="1" customWidth="1"/>
    <col min="15382" max="15382" width="14.5703125" style="1" customWidth="1"/>
    <col min="15383" max="15619" width="9.140625" style="1"/>
    <col min="15620" max="15620" width="33.28515625" style="1" customWidth="1"/>
    <col min="15621" max="15621" width="13.5703125" style="1" customWidth="1"/>
    <col min="15622" max="15622" width="20.85546875" style="1" customWidth="1"/>
    <col min="15623" max="15623" width="31.42578125" style="1" customWidth="1"/>
    <col min="15624" max="15624" width="45.28515625" style="1" customWidth="1"/>
    <col min="15625" max="15625" width="30" style="1" customWidth="1"/>
    <col min="15626" max="15626" width="19" style="1" customWidth="1"/>
    <col min="15627" max="15627" width="9.140625" style="1" customWidth="1"/>
    <col min="15628" max="15628" width="20.42578125" style="1" customWidth="1"/>
    <col min="15629" max="15629" width="29.5703125" style="1" customWidth="1"/>
    <col min="15630" max="15630" width="44" style="1" customWidth="1"/>
    <col min="15631" max="15631" width="28.85546875" style="1" customWidth="1"/>
    <col min="15632" max="15632" width="15.85546875" style="1" customWidth="1"/>
    <col min="15633" max="15633" width="9.140625" style="1" customWidth="1"/>
    <col min="15634" max="15634" width="20.7109375" style="1" customWidth="1"/>
    <col min="15635" max="15635" width="29.85546875" style="1" customWidth="1"/>
    <col min="15636" max="15636" width="43.42578125" style="1" customWidth="1"/>
    <col min="15637" max="15637" width="28.7109375" style="1" customWidth="1"/>
    <col min="15638" max="15638" width="14.5703125" style="1" customWidth="1"/>
    <col min="15639" max="15875" width="9.140625" style="1"/>
    <col min="15876" max="15876" width="33.28515625" style="1" customWidth="1"/>
    <col min="15877" max="15877" width="13.5703125" style="1" customWidth="1"/>
    <col min="15878" max="15878" width="20.85546875" style="1" customWidth="1"/>
    <col min="15879" max="15879" width="31.42578125" style="1" customWidth="1"/>
    <col min="15880" max="15880" width="45.28515625" style="1" customWidth="1"/>
    <col min="15881" max="15881" width="30" style="1" customWidth="1"/>
    <col min="15882" max="15882" width="19" style="1" customWidth="1"/>
    <col min="15883" max="15883" width="9.140625" style="1" customWidth="1"/>
    <col min="15884" max="15884" width="20.42578125" style="1" customWidth="1"/>
    <col min="15885" max="15885" width="29.5703125" style="1" customWidth="1"/>
    <col min="15886" max="15886" width="44" style="1" customWidth="1"/>
    <col min="15887" max="15887" width="28.85546875" style="1" customWidth="1"/>
    <col min="15888" max="15888" width="15.85546875" style="1" customWidth="1"/>
    <col min="15889" max="15889" width="9.140625" style="1" customWidth="1"/>
    <col min="15890" max="15890" width="20.7109375" style="1" customWidth="1"/>
    <col min="15891" max="15891" width="29.85546875" style="1" customWidth="1"/>
    <col min="15892" max="15892" width="43.42578125" style="1" customWidth="1"/>
    <col min="15893" max="15893" width="28.7109375" style="1" customWidth="1"/>
    <col min="15894" max="15894" width="14.5703125" style="1" customWidth="1"/>
    <col min="15895" max="16131" width="9.140625" style="1"/>
    <col min="16132" max="16132" width="33.28515625" style="1" customWidth="1"/>
    <col min="16133" max="16133" width="13.5703125" style="1" customWidth="1"/>
    <col min="16134" max="16134" width="20.85546875" style="1" customWidth="1"/>
    <col min="16135" max="16135" width="31.42578125" style="1" customWidth="1"/>
    <col min="16136" max="16136" width="45.28515625" style="1" customWidth="1"/>
    <col min="16137" max="16137" width="30" style="1" customWidth="1"/>
    <col min="16138" max="16138" width="19" style="1" customWidth="1"/>
    <col min="16139" max="16139" width="9.140625" style="1" customWidth="1"/>
    <col min="16140" max="16140" width="20.42578125" style="1" customWidth="1"/>
    <col min="16141" max="16141" width="29.5703125" style="1" customWidth="1"/>
    <col min="16142" max="16142" width="44" style="1" customWidth="1"/>
    <col min="16143" max="16143" width="28.85546875" style="1" customWidth="1"/>
    <col min="16144" max="16144" width="15.85546875" style="1" customWidth="1"/>
    <col min="16145" max="16145" width="9.140625" style="1" customWidth="1"/>
    <col min="16146" max="16146" width="20.7109375" style="1" customWidth="1"/>
    <col min="16147" max="16147" width="29.85546875" style="1" customWidth="1"/>
    <col min="16148" max="16148" width="43.42578125" style="1" customWidth="1"/>
    <col min="16149" max="16149" width="28.7109375" style="1" customWidth="1"/>
    <col min="16150" max="16150" width="14.5703125" style="1" customWidth="1"/>
    <col min="16151" max="16384" width="9.140625" style="1"/>
  </cols>
  <sheetData>
    <row r="1" spans="2:63" ht="13.5" thickBot="1" x14ac:dyDescent="0.25">
      <c r="Y1" s="6"/>
    </row>
    <row r="2" spans="2:63" ht="15" customHeight="1" x14ac:dyDescent="0.3">
      <c r="B2" s="146" t="s">
        <v>154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8"/>
    </row>
    <row r="3" spans="2:63" ht="15" customHeight="1" x14ac:dyDescent="0.25">
      <c r="B3" s="149" t="s">
        <v>176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1"/>
    </row>
    <row r="4" spans="2:63" ht="15" x14ac:dyDescent="0.25">
      <c r="B4" s="69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</row>
    <row r="5" spans="2:63" ht="15" customHeight="1" x14ac:dyDescent="0.25">
      <c r="B5" s="72"/>
      <c r="C5" s="43" t="s">
        <v>170</v>
      </c>
      <c r="D5" s="182" t="s">
        <v>75</v>
      </c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3"/>
    </row>
    <row r="6" spans="2:63" ht="15" x14ac:dyDescent="0.25">
      <c r="B6" s="72"/>
      <c r="C6" s="44" t="s">
        <v>171</v>
      </c>
      <c r="D6" s="186" t="s">
        <v>184</v>
      </c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7"/>
    </row>
    <row r="7" spans="2:63" ht="15" x14ac:dyDescent="0.25">
      <c r="B7" s="73"/>
      <c r="C7" s="74" t="s">
        <v>172</v>
      </c>
      <c r="D7" s="186" t="s">
        <v>173</v>
      </c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7"/>
    </row>
    <row r="8" spans="2:63" ht="15" x14ac:dyDescent="0.25">
      <c r="B8" s="73"/>
      <c r="C8" s="74" t="s">
        <v>174</v>
      </c>
      <c r="D8" s="186" t="s">
        <v>185</v>
      </c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7"/>
    </row>
    <row r="9" spans="2:63" ht="15" x14ac:dyDescent="0.25">
      <c r="B9" s="73"/>
      <c r="C9" s="74" t="s">
        <v>175</v>
      </c>
      <c r="D9" s="186" t="s">
        <v>166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7"/>
    </row>
    <row r="10" spans="2:63" x14ac:dyDescent="0.2"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23"/>
      <c r="Y10" s="6"/>
    </row>
    <row r="11" spans="2:63" x14ac:dyDescent="0.2"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23"/>
      <c r="Y11" s="6"/>
    </row>
    <row r="12" spans="2:63" ht="14.25" x14ac:dyDescent="0.2">
      <c r="B12" s="14"/>
      <c r="C12" s="191" t="s">
        <v>11</v>
      </c>
      <c r="D12" s="181" t="s">
        <v>28</v>
      </c>
      <c r="E12" s="181" t="s">
        <v>29</v>
      </c>
      <c r="F12" s="192" t="s">
        <v>4</v>
      </c>
      <c r="G12" s="192"/>
      <c r="H12" s="192"/>
      <c r="I12" s="192"/>
      <c r="J12" s="192"/>
      <c r="K12" s="192"/>
      <c r="L12" s="193" t="s">
        <v>5</v>
      </c>
      <c r="M12" s="193"/>
      <c r="N12" s="193"/>
      <c r="O12" s="193"/>
      <c r="P12" s="193"/>
      <c r="Q12" s="193"/>
      <c r="R12" s="192" t="s">
        <v>6</v>
      </c>
      <c r="S12" s="192"/>
      <c r="T12" s="192"/>
      <c r="U12" s="192"/>
      <c r="V12" s="192"/>
      <c r="W12" s="192"/>
      <c r="X12" s="23"/>
      <c r="Y12" s="6"/>
    </row>
    <row r="13" spans="2:63" ht="14.25" x14ac:dyDescent="0.2">
      <c r="B13" s="14"/>
      <c r="C13" s="191"/>
      <c r="D13" s="181"/>
      <c r="E13" s="181"/>
      <c r="F13" s="192" t="s">
        <v>76</v>
      </c>
      <c r="G13" s="192"/>
      <c r="H13" s="192"/>
      <c r="I13" s="192"/>
      <c r="J13" s="192"/>
      <c r="K13" s="192"/>
      <c r="L13" s="192" t="s">
        <v>76</v>
      </c>
      <c r="M13" s="192"/>
      <c r="N13" s="192"/>
      <c r="O13" s="192"/>
      <c r="P13" s="192"/>
      <c r="Q13" s="192"/>
      <c r="R13" s="192" t="s">
        <v>76</v>
      </c>
      <c r="S13" s="192"/>
      <c r="T13" s="192"/>
      <c r="U13" s="192"/>
      <c r="V13" s="192"/>
      <c r="W13" s="192"/>
      <c r="X13" s="23"/>
      <c r="Y13" s="6"/>
    </row>
    <row r="14" spans="2:63" s="6" customFormat="1" ht="85.5" x14ac:dyDescent="0.25">
      <c r="B14" s="24"/>
      <c r="C14" s="191"/>
      <c r="D14" s="181"/>
      <c r="E14" s="181"/>
      <c r="F14" s="64" t="s">
        <v>77</v>
      </c>
      <c r="G14" s="64" t="s">
        <v>78</v>
      </c>
      <c r="H14" s="64" t="s">
        <v>79</v>
      </c>
      <c r="I14" s="64" t="s">
        <v>80</v>
      </c>
      <c r="J14" s="64" t="s">
        <v>81</v>
      </c>
      <c r="K14" s="52" t="s">
        <v>18</v>
      </c>
      <c r="L14" s="64" t="s">
        <v>77</v>
      </c>
      <c r="M14" s="64" t="s">
        <v>78</v>
      </c>
      <c r="N14" s="64" t="s">
        <v>79</v>
      </c>
      <c r="O14" s="64" t="s">
        <v>80</v>
      </c>
      <c r="P14" s="64" t="s">
        <v>81</v>
      </c>
      <c r="Q14" s="52" t="s">
        <v>18</v>
      </c>
      <c r="R14" s="64" t="s">
        <v>77</v>
      </c>
      <c r="S14" s="64" t="s">
        <v>78</v>
      </c>
      <c r="T14" s="64" t="s">
        <v>79</v>
      </c>
      <c r="U14" s="64" t="s">
        <v>80</v>
      </c>
      <c r="V14" s="52" t="s">
        <v>81</v>
      </c>
      <c r="W14" s="52" t="s">
        <v>18</v>
      </c>
      <c r="X14" s="25"/>
    </row>
    <row r="15" spans="2:63" ht="14.25" x14ac:dyDescent="0.2">
      <c r="B15" s="14"/>
      <c r="C15" s="191">
        <v>2013</v>
      </c>
      <c r="D15" s="56" t="s">
        <v>48</v>
      </c>
      <c r="E15" s="56" t="s">
        <v>49</v>
      </c>
      <c r="F15" s="65">
        <v>394</v>
      </c>
      <c r="G15" s="65">
        <v>80</v>
      </c>
      <c r="H15" s="65">
        <v>23</v>
      </c>
      <c r="I15" s="65">
        <v>42</v>
      </c>
      <c r="J15" s="65">
        <v>26</v>
      </c>
      <c r="K15" s="65">
        <v>565</v>
      </c>
      <c r="L15" s="65">
        <v>364</v>
      </c>
      <c r="M15" s="65">
        <v>82</v>
      </c>
      <c r="N15" s="65">
        <v>13</v>
      </c>
      <c r="O15" s="65">
        <v>37</v>
      </c>
      <c r="P15" s="65">
        <v>20</v>
      </c>
      <c r="Q15" s="65">
        <v>516</v>
      </c>
      <c r="R15" s="65">
        <v>758</v>
      </c>
      <c r="S15" s="65">
        <v>162</v>
      </c>
      <c r="T15" s="65">
        <v>36</v>
      </c>
      <c r="U15" s="65">
        <v>79</v>
      </c>
      <c r="V15" s="65">
        <v>46</v>
      </c>
      <c r="W15" s="65">
        <v>1081</v>
      </c>
      <c r="X15" s="23"/>
    </row>
    <row r="16" spans="2:63" ht="14.25" x14ac:dyDescent="0.2">
      <c r="B16" s="14"/>
      <c r="C16" s="191"/>
      <c r="D16" s="56" t="s">
        <v>50</v>
      </c>
      <c r="E16" s="56" t="s">
        <v>51</v>
      </c>
      <c r="F16" s="65">
        <v>608</v>
      </c>
      <c r="G16" s="65">
        <v>76</v>
      </c>
      <c r="H16" s="65">
        <v>17</v>
      </c>
      <c r="I16" s="65">
        <v>39</v>
      </c>
      <c r="J16" s="65">
        <v>43</v>
      </c>
      <c r="K16" s="65">
        <v>783</v>
      </c>
      <c r="L16" s="65">
        <v>539</v>
      </c>
      <c r="M16" s="65">
        <v>92</v>
      </c>
      <c r="N16" s="65">
        <v>12</v>
      </c>
      <c r="O16" s="65">
        <v>43</v>
      </c>
      <c r="P16" s="65">
        <v>19</v>
      </c>
      <c r="Q16" s="65">
        <v>705</v>
      </c>
      <c r="R16" s="65">
        <v>1147</v>
      </c>
      <c r="S16" s="65">
        <v>168</v>
      </c>
      <c r="T16" s="65">
        <v>29</v>
      </c>
      <c r="U16" s="65">
        <v>82</v>
      </c>
      <c r="V16" s="65">
        <v>62</v>
      </c>
      <c r="W16" s="65">
        <v>1488</v>
      </c>
      <c r="X16" s="23"/>
    </row>
    <row r="17" spans="2:24" ht="14.25" x14ac:dyDescent="0.2">
      <c r="B17" s="14"/>
      <c r="C17" s="191"/>
      <c r="D17" s="56" t="s">
        <v>52</v>
      </c>
      <c r="E17" s="56" t="s">
        <v>53</v>
      </c>
      <c r="F17" s="65">
        <v>414</v>
      </c>
      <c r="G17" s="65">
        <v>63</v>
      </c>
      <c r="H17" s="65">
        <v>15</v>
      </c>
      <c r="I17" s="65">
        <v>10</v>
      </c>
      <c r="J17" s="65">
        <v>30</v>
      </c>
      <c r="K17" s="65">
        <v>532</v>
      </c>
      <c r="L17" s="65">
        <v>412</v>
      </c>
      <c r="M17" s="65">
        <v>74</v>
      </c>
      <c r="N17" s="65">
        <v>6</v>
      </c>
      <c r="O17" s="65">
        <v>19</v>
      </c>
      <c r="P17" s="65">
        <v>26</v>
      </c>
      <c r="Q17" s="65">
        <v>537</v>
      </c>
      <c r="R17" s="65">
        <v>826</v>
      </c>
      <c r="S17" s="65">
        <v>137</v>
      </c>
      <c r="T17" s="65">
        <v>21</v>
      </c>
      <c r="U17" s="65">
        <v>29</v>
      </c>
      <c r="V17" s="65">
        <v>56</v>
      </c>
      <c r="W17" s="65">
        <v>1069</v>
      </c>
      <c r="X17" s="23"/>
    </row>
    <row r="18" spans="2:24" ht="14.25" x14ac:dyDescent="0.2">
      <c r="B18" s="14"/>
      <c r="C18" s="191"/>
      <c r="D18" s="56" t="s">
        <v>54</v>
      </c>
      <c r="E18" s="56" t="s">
        <v>55</v>
      </c>
      <c r="F18" s="65">
        <v>484</v>
      </c>
      <c r="G18" s="65">
        <v>120</v>
      </c>
      <c r="H18" s="65">
        <v>29</v>
      </c>
      <c r="I18" s="65">
        <v>55</v>
      </c>
      <c r="J18" s="65">
        <v>18</v>
      </c>
      <c r="K18" s="65">
        <v>706</v>
      </c>
      <c r="L18" s="65">
        <v>463</v>
      </c>
      <c r="M18" s="65">
        <v>117</v>
      </c>
      <c r="N18" s="65">
        <v>32</v>
      </c>
      <c r="O18" s="65">
        <v>52</v>
      </c>
      <c r="P18" s="65">
        <v>16</v>
      </c>
      <c r="Q18" s="65">
        <v>680</v>
      </c>
      <c r="R18" s="65">
        <v>947</v>
      </c>
      <c r="S18" s="65">
        <v>237</v>
      </c>
      <c r="T18" s="65">
        <v>61</v>
      </c>
      <c r="U18" s="65">
        <v>107</v>
      </c>
      <c r="V18" s="65">
        <v>34</v>
      </c>
      <c r="W18" s="65">
        <v>1386</v>
      </c>
      <c r="X18" s="23"/>
    </row>
    <row r="19" spans="2:24" ht="14.25" x14ac:dyDescent="0.2">
      <c r="B19" s="14"/>
      <c r="C19" s="191"/>
      <c r="D19" s="56" t="s">
        <v>56</v>
      </c>
      <c r="E19" s="56" t="s">
        <v>57</v>
      </c>
      <c r="F19" s="65">
        <v>372</v>
      </c>
      <c r="G19" s="65">
        <v>69</v>
      </c>
      <c r="H19" s="65">
        <v>22</v>
      </c>
      <c r="I19" s="65">
        <v>30</v>
      </c>
      <c r="J19" s="65">
        <v>27</v>
      </c>
      <c r="K19" s="65">
        <v>520</v>
      </c>
      <c r="L19" s="84">
        <v>472</v>
      </c>
      <c r="M19" s="65">
        <v>64</v>
      </c>
      <c r="N19" s="65">
        <v>30</v>
      </c>
      <c r="O19" s="65">
        <v>45</v>
      </c>
      <c r="P19" s="65">
        <v>25</v>
      </c>
      <c r="Q19" s="65">
        <v>636</v>
      </c>
      <c r="R19" s="65">
        <v>844</v>
      </c>
      <c r="S19" s="65">
        <v>133</v>
      </c>
      <c r="T19" s="65">
        <v>52</v>
      </c>
      <c r="U19" s="65">
        <v>75</v>
      </c>
      <c r="V19" s="65">
        <v>52</v>
      </c>
      <c r="W19" s="65">
        <v>1156</v>
      </c>
      <c r="X19" s="23"/>
    </row>
    <row r="20" spans="2:24" ht="14.25" x14ac:dyDescent="0.2">
      <c r="B20" s="14"/>
      <c r="C20" s="191"/>
      <c r="D20" s="56" t="s">
        <v>58</v>
      </c>
      <c r="E20" s="56" t="s">
        <v>59</v>
      </c>
      <c r="F20" s="65">
        <v>268</v>
      </c>
      <c r="G20" s="65">
        <v>29</v>
      </c>
      <c r="H20" s="65">
        <v>10</v>
      </c>
      <c r="I20" s="65">
        <v>18</v>
      </c>
      <c r="J20" s="65">
        <v>25</v>
      </c>
      <c r="K20" s="65">
        <v>350</v>
      </c>
      <c r="L20" s="65">
        <v>287</v>
      </c>
      <c r="M20" s="65">
        <v>49</v>
      </c>
      <c r="N20" s="65">
        <v>5</v>
      </c>
      <c r="O20" s="65">
        <v>18</v>
      </c>
      <c r="P20" s="65">
        <v>16</v>
      </c>
      <c r="Q20" s="65">
        <v>375</v>
      </c>
      <c r="R20" s="65">
        <v>555</v>
      </c>
      <c r="S20" s="65">
        <v>78</v>
      </c>
      <c r="T20" s="65">
        <v>15</v>
      </c>
      <c r="U20" s="65">
        <v>36</v>
      </c>
      <c r="V20" s="65">
        <v>41</v>
      </c>
      <c r="W20" s="65">
        <v>725</v>
      </c>
      <c r="X20" s="23"/>
    </row>
    <row r="21" spans="2:24" ht="14.25" x14ac:dyDescent="0.2">
      <c r="B21" s="14"/>
      <c r="C21" s="191"/>
      <c r="D21" s="56" t="s">
        <v>60</v>
      </c>
      <c r="E21" s="56" t="s">
        <v>61</v>
      </c>
      <c r="F21" s="65">
        <v>712</v>
      </c>
      <c r="G21" s="65">
        <v>231</v>
      </c>
      <c r="H21" s="65">
        <v>40</v>
      </c>
      <c r="I21" s="65">
        <v>96</v>
      </c>
      <c r="J21" s="65">
        <v>53</v>
      </c>
      <c r="K21" s="65">
        <v>1132</v>
      </c>
      <c r="L21" s="65">
        <v>688</v>
      </c>
      <c r="M21" s="65">
        <v>240</v>
      </c>
      <c r="N21" s="65">
        <v>40</v>
      </c>
      <c r="O21" s="65">
        <v>87</v>
      </c>
      <c r="P21" s="65">
        <v>50</v>
      </c>
      <c r="Q21" s="65">
        <v>1105</v>
      </c>
      <c r="R21" s="65">
        <v>1400</v>
      </c>
      <c r="S21" s="65">
        <v>471</v>
      </c>
      <c r="T21" s="65">
        <v>80</v>
      </c>
      <c r="U21" s="65">
        <v>183</v>
      </c>
      <c r="V21" s="65">
        <v>103</v>
      </c>
      <c r="W21" s="65">
        <v>2237</v>
      </c>
      <c r="X21" s="23"/>
    </row>
    <row r="22" spans="2:24" ht="14.25" x14ac:dyDescent="0.2">
      <c r="B22" s="14"/>
      <c r="C22" s="191"/>
      <c r="D22" s="56" t="s">
        <v>62</v>
      </c>
      <c r="E22" s="56" t="s">
        <v>63</v>
      </c>
      <c r="F22" s="65">
        <v>450</v>
      </c>
      <c r="G22" s="65">
        <v>91</v>
      </c>
      <c r="H22" s="65">
        <v>9</v>
      </c>
      <c r="I22" s="65">
        <v>25</v>
      </c>
      <c r="J22" s="65">
        <v>27</v>
      </c>
      <c r="K22" s="65">
        <v>602</v>
      </c>
      <c r="L22" s="65">
        <v>469</v>
      </c>
      <c r="M22" s="65">
        <v>93</v>
      </c>
      <c r="N22" s="65">
        <v>14</v>
      </c>
      <c r="O22" s="65">
        <v>31</v>
      </c>
      <c r="P22" s="65">
        <v>23</v>
      </c>
      <c r="Q22" s="65">
        <v>630</v>
      </c>
      <c r="R22" s="65">
        <v>919</v>
      </c>
      <c r="S22" s="65">
        <v>184</v>
      </c>
      <c r="T22" s="65">
        <v>23</v>
      </c>
      <c r="U22" s="65">
        <v>56</v>
      </c>
      <c r="V22" s="65">
        <v>50</v>
      </c>
      <c r="W22" s="65">
        <v>1232</v>
      </c>
      <c r="X22" s="23"/>
    </row>
    <row r="23" spans="2:24" ht="14.25" x14ac:dyDescent="0.2">
      <c r="B23" s="14"/>
      <c r="C23" s="191"/>
      <c r="D23" s="56" t="s">
        <v>64</v>
      </c>
      <c r="E23" s="56" t="s">
        <v>65</v>
      </c>
      <c r="F23" s="65">
        <v>461</v>
      </c>
      <c r="G23" s="65">
        <v>141</v>
      </c>
      <c r="H23" s="65">
        <v>22</v>
      </c>
      <c r="I23" s="65">
        <v>29</v>
      </c>
      <c r="J23" s="65">
        <v>31</v>
      </c>
      <c r="K23" s="65">
        <v>684</v>
      </c>
      <c r="L23" s="65">
        <v>438</v>
      </c>
      <c r="M23" s="65">
        <v>152</v>
      </c>
      <c r="N23" s="65">
        <v>27</v>
      </c>
      <c r="O23" s="65">
        <v>49</v>
      </c>
      <c r="P23" s="65">
        <v>21</v>
      </c>
      <c r="Q23" s="65">
        <v>687</v>
      </c>
      <c r="R23" s="65">
        <v>899</v>
      </c>
      <c r="S23" s="65">
        <v>293</v>
      </c>
      <c r="T23" s="65">
        <v>49</v>
      </c>
      <c r="U23" s="65">
        <v>78</v>
      </c>
      <c r="V23" s="65">
        <v>52</v>
      </c>
      <c r="W23" s="65">
        <v>1371</v>
      </c>
      <c r="X23" s="23"/>
    </row>
    <row r="24" spans="2:24" ht="14.25" x14ac:dyDescent="0.2">
      <c r="B24" s="14"/>
      <c r="C24" s="191"/>
      <c r="D24" s="56" t="s">
        <v>66</v>
      </c>
      <c r="E24" s="56" t="s">
        <v>67</v>
      </c>
      <c r="F24" s="65">
        <v>485</v>
      </c>
      <c r="G24" s="65">
        <v>99</v>
      </c>
      <c r="H24" s="65">
        <v>15</v>
      </c>
      <c r="I24" s="65">
        <v>49</v>
      </c>
      <c r="J24" s="65">
        <v>41</v>
      </c>
      <c r="K24" s="65">
        <v>689</v>
      </c>
      <c r="L24" s="65">
        <v>517</v>
      </c>
      <c r="M24" s="65">
        <v>93</v>
      </c>
      <c r="N24" s="65">
        <v>21</v>
      </c>
      <c r="O24" s="65">
        <v>51</v>
      </c>
      <c r="P24" s="65">
        <v>27</v>
      </c>
      <c r="Q24" s="65">
        <v>709</v>
      </c>
      <c r="R24" s="65">
        <v>1002</v>
      </c>
      <c r="S24" s="65">
        <v>192</v>
      </c>
      <c r="T24" s="65">
        <v>36</v>
      </c>
      <c r="U24" s="65">
        <v>100</v>
      </c>
      <c r="V24" s="65">
        <v>68</v>
      </c>
      <c r="W24" s="65">
        <v>1398</v>
      </c>
      <c r="X24" s="23"/>
    </row>
    <row r="25" spans="2:24" ht="14.25" x14ac:dyDescent="0.2">
      <c r="B25" s="14"/>
      <c r="C25" s="191"/>
      <c r="D25" s="56" t="s">
        <v>68</v>
      </c>
      <c r="E25" s="56" t="s">
        <v>69</v>
      </c>
      <c r="F25" s="65">
        <v>300</v>
      </c>
      <c r="G25" s="65">
        <v>46</v>
      </c>
      <c r="H25" s="65">
        <v>17</v>
      </c>
      <c r="I25" s="65">
        <v>37</v>
      </c>
      <c r="J25" s="65">
        <v>24</v>
      </c>
      <c r="K25" s="65">
        <v>424</v>
      </c>
      <c r="L25" s="65">
        <v>367</v>
      </c>
      <c r="M25" s="65">
        <v>64</v>
      </c>
      <c r="N25" s="65">
        <v>15</v>
      </c>
      <c r="O25" s="65">
        <v>34</v>
      </c>
      <c r="P25" s="65">
        <v>34</v>
      </c>
      <c r="Q25" s="65">
        <v>514</v>
      </c>
      <c r="R25" s="65">
        <v>667</v>
      </c>
      <c r="S25" s="65">
        <v>110</v>
      </c>
      <c r="T25" s="65">
        <v>32</v>
      </c>
      <c r="U25" s="65">
        <v>71</v>
      </c>
      <c r="V25" s="65">
        <v>58</v>
      </c>
      <c r="W25" s="65">
        <v>938</v>
      </c>
      <c r="X25" s="23"/>
    </row>
    <row r="26" spans="2:24" ht="14.25" x14ac:dyDescent="0.2">
      <c r="B26" s="14"/>
      <c r="C26" s="191"/>
      <c r="D26" s="56" t="s">
        <v>70</v>
      </c>
      <c r="E26" s="56" t="s">
        <v>71</v>
      </c>
      <c r="F26" s="65">
        <v>455</v>
      </c>
      <c r="G26" s="65">
        <v>109</v>
      </c>
      <c r="H26" s="65">
        <v>36</v>
      </c>
      <c r="I26" s="65">
        <v>47</v>
      </c>
      <c r="J26" s="65">
        <v>15</v>
      </c>
      <c r="K26" s="65">
        <v>662</v>
      </c>
      <c r="L26" s="65">
        <v>449</v>
      </c>
      <c r="M26" s="65">
        <v>143</v>
      </c>
      <c r="N26" s="65">
        <v>36</v>
      </c>
      <c r="O26" s="65">
        <v>50</v>
      </c>
      <c r="P26" s="65">
        <v>18</v>
      </c>
      <c r="Q26" s="65">
        <v>696</v>
      </c>
      <c r="R26" s="65">
        <v>904</v>
      </c>
      <c r="S26" s="65">
        <v>252</v>
      </c>
      <c r="T26" s="65">
        <v>72</v>
      </c>
      <c r="U26" s="65">
        <v>97</v>
      </c>
      <c r="V26" s="65">
        <v>33</v>
      </c>
      <c r="W26" s="65">
        <v>1358</v>
      </c>
      <c r="X26" s="23"/>
    </row>
    <row r="27" spans="2:24" ht="14.25" x14ac:dyDescent="0.2">
      <c r="B27" s="14"/>
      <c r="C27" s="191"/>
      <c r="D27" s="56" t="s">
        <v>72</v>
      </c>
      <c r="E27" s="56" t="s">
        <v>73</v>
      </c>
      <c r="F27" s="65">
        <v>145</v>
      </c>
      <c r="G27" s="65">
        <v>178</v>
      </c>
      <c r="H27" s="65">
        <v>38</v>
      </c>
      <c r="I27" s="65">
        <v>46</v>
      </c>
      <c r="J27" s="65">
        <v>45</v>
      </c>
      <c r="K27" s="65">
        <v>452</v>
      </c>
      <c r="L27" s="65">
        <v>131</v>
      </c>
      <c r="M27" s="65">
        <v>182</v>
      </c>
      <c r="N27" s="65">
        <v>32</v>
      </c>
      <c r="O27" s="65">
        <v>38</v>
      </c>
      <c r="P27" s="65">
        <v>28</v>
      </c>
      <c r="Q27" s="65">
        <v>411</v>
      </c>
      <c r="R27" s="65">
        <v>276</v>
      </c>
      <c r="S27" s="65">
        <v>360</v>
      </c>
      <c r="T27" s="65">
        <v>70</v>
      </c>
      <c r="U27" s="65">
        <v>84</v>
      </c>
      <c r="V27" s="65">
        <v>73</v>
      </c>
      <c r="W27" s="65">
        <v>863</v>
      </c>
      <c r="X27" s="23"/>
    </row>
    <row r="28" spans="2:24" ht="14.25" x14ac:dyDescent="0.2">
      <c r="B28" s="14"/>
      <c r="C28" s="191">
        <v>2017</v>
      </c>
      <c r="D28" s="56" t="s">
        <v>48</v>
      </c>
      <c r="E28" s="56" t="s">
        <v>49</v>
      </c>
      <c r="F28" s="65">
        <v>391</v>
      </c>
      <c r="G28" s="65">
        <v>72</v>
      </c>
      <c r="H28" s="65">
        <v>27</v>
      </c>
      <c r="I28" s="65">
        <v>39</v>
      </c>
      <c r="J28" s="65">
        <v>18</v>
      </c>
      <c r="K28" s="65">
        <v>547</v>
      </c>
      <c r="L28" s="65">
        <v>366</v>
      </c>
      <c r="M28" s="65">
        <v>77</v>
      </c>
      <c r="N28" s="65">
        <v>16</v>
      </c>
      <c r="O28" s="65">
        <v>37</v>
      </c>
      <c r="P28" s="65">
        <v>15</v>
      </c>
      <c r="Q28" s="65">
        <v>511</v>
      </c>
      <c r="R28" s="65">
        <v>757</v>
      </c>
      <c r="S28" s="65">
        <v>149</v>
      </c>
      <c r="T28" s="65">
        <v>43</v>
      </c>
      <c r="U28" s="65">
        <v>76</v>
      </c>
      <c r="V28" s="65">
        <v>33</v>
      </c>
      <c r="W28" s="65">
        <v>1058</v>
      </c>
      <c r="X28" s="23"/>
    </row>
    <row r="29" spans="2:24" ht="14.25" x14ac:dyDescent="0.2">
      <c r="B29" s="14"/>
      <c r="C29" s="191"/>
      <c r="D29" s="56" t="s">
        <v>50</v>
      </c>
      <c r="E29" s="56" t="s">
        <v>51</v>
      </c>
      <c r="F29" s="65">
        <v>595</v>
      </c>
      <c r="G29" s="65">
        <v>80</v>
      </c>
      <c r="H29" s="65">
        <v>17</v>
      </c>
      <c r="I29" s="65">
        <v>34</v>
      </c>
      <c r="J29" s="65">
        <v>28</v>
      </c>
      <c r="K29" s="65">
        <v>754</v>
      </c>
      <c r="L29" s="65">
        <v>537</v>
      </c>
      <c r="M29" s="65">
        <v>92</v>
      </c>
      <c r="N29" s="65">
        <v>14</v>
      </c>
      <c r="O29" s="65">
        <v>47</v>
      </c>
      <c r="P29" s="65">
        <v>20</v>
      </c>
      <c r="Q29" s="65">
        <v>710</v>
      </c>
      <c r="R29" s="65">
        <v>1132</v>
      </c>
      <c r="S29" s="65">
        <v>172</v>
      </c>
      <c r="T29" s="65">
        <v>31</v>
      </c>
      <c r="U29" s="65">
        <v>81</v>
      </c>
      <c r="V29" s="65">
        <v>48</v>
      </c>
      <c r="W29" s="65">
        <v>1464</v>
      </c>
      <c r="X29" s="23"/>
    </row>
    <row r="30" spans="2:24" ht="14.25" x14ac:dyDescent="0.2">
      <c r="B30" s="14"/>
      <c r="C30" s="191"/>
      <c r="D30" s="56" t="s">
        <v>52</v>
      </c>
      <c r="E30" s="56" t="s">
        <v>53</v>
      </c>
      <c r="F30" s="65">
        <v>404</v>
      </c>
      <c r="G30" s="65">
        <v>66</v>
      </c>
      <c r="H30" s="65">
        <v>13</v>
      </c>
      <c r="I30" s="65">
        <v>16</v>
      </c>
      <c r="J30" s="65">
        <v>38</v>
      </c>
      <c r="K30" s="65">
        <v>537</v>
      </c>
      <c r="L30" s="65">
        <v>400</v>
      </c>
      <c r="M30" s="65">
        <v>74</v>
      </c>
      <c r="N30" s="65">
        <v>7</v>
      </c>
      <c r="O30" s="65">
        <v>18</v>
      </c>
      <c r="P30" s="65">
        <v>35</v>
      </c>
      <c r="Q30" s="65">
        <v>534</v>
      </c>
      <c r="R30" s="65">
        <v>804</v>
      </c>
      <c r="S30" s="65">
        <v>140</v>
      </c>
      <c r="T30" s="65">
        <v>20</v>
      </c>
      <c r="U30" s="65">
        <v>34</v>
      </c>
      <c r="V30" s="65">
        <v>73</v>
      </c>
      <c r="W30" s="65">
        <v>1071</v>
      </c>
      <c r="X30" s="23"/>
    </row>
    <row r="31" spans="2:24" ht="14.25" x14ac:dyDescent="0.2">
      <c r="B31" s="14"/>
      <c r="C31" s="191"/>
      <c r="D31" s="56" t="s">
        <v>54</v>
      </c>
      <c r="E31" s="56" t="s">
        <v>55</v>
      </c>
      <c r="F31" s="65">
        <v>488</v>
      </c>
      <c r="G31" s="65">
        <v>112</v>
      </c>
      <c r="H31" s="65">
        <v>35</v>
      </c>
      <c r="I31" s="65">
        <v>64</v>
      </c>
      <c r="J31" s="65">
        <v>11</v>
      </c>
      <c r="K31" s="65">
        <v>710</v>
      </c>
      <c r="L31" s="65">
        <v>455</v>
      </c>
      <c r="M31" s="65">
        <v>115</v>
      </c>
      <c r="N31" s="65">
        <v>36</v>
      </c>
      <c r="O31" s="65">
        <v>53</v>
      </c>
      <c r="P31" s="65">
        <v>9</v>
      </c>
      <c r="Q31" s="65">
        <v>668</v>
      </c>
      <c r="R31" s="65">
        <v>943</v>
      </c>
      <c r="S31" s="65">
        <v>227</v>
      </c>
      <c r="T31" s="65">
        <v>71</v>
      </c>
      <c r="U31" s="65">
        <v>117</v>
      </c>
      <c r="V31" s="65">
        <v>20</v>
      </c>
      <c r="W31" s="65">
        <v>1378</v>
      </c>
      <c r="X31" s="23"/>
    </row>
    <row r="32" spans="2:24" ht="14.25" x14ac:dyDescent="0.2">
      <c r="B32" s="14"/>
      <c r="C32" s="191"/>
      <c r="D32" s="56" t="s">
        <v>56</v>
      </c>
      <c r="E32" s="56" t="s">
        <v>57</v>
      </c>
      <c r="F32" s="65">
        <v>347</v>
      </c>
      <c r="G32" s="65">
        <v>63</v>
      </c>
      <c r="H32" s="65">
        <v>23</v>
      </c>
      <c r="I32" s="65">
        <v>21</v>
      </c>
      <c r="J32" s="65">
        <v>26</v>
      </c>
      <c r="K32" s="65">
        <v>480</v>
      </c>
      <c r="L32" s="65">
        <v>431</v>
      </c>
      <c r="M32" s="65">
        <v>64</v>
      </c>
      <c r="N32" s="65">
        <v>23</v>
      </c>
      <c r="O32" s="65">
        <v>34</v>
      </c>
      <c r="P32" s="65">
        <v>24</v>
      </c>
      <c r="Q32" s="65">
        <v>576</v>
      </c>
      <c r="R32" s="65">
        <v>778</v>
      </c>
      <c r="S32" s="65">
        <v>127</v>
      </c>
      <c r="T32" s="65">
        <v>46</v>
      </c>
      <c r="U32" s="65">
        <v>55</v>
      </c>
      <c r="V32" s="65">
        <v>50</v>
      </c>
      <c r="W32" s="65">
        <v>1056</v>
      </c>
      <c r="X32" s="23"/>
    </row>
    <row r="33" spans="2:24" ht="14.25" x14ac:dyDescent="0.2">
      <c r="B33" s="14"/>
      <c r="C33" s="191"/>
      <c r="D33" s="56" t="s">
        <v>58</v>
      </c>
      <c r="E33" s="56" t="s">
        <v>59</v>
      </c>
      <c r="F33" s="65">
        <v>253</v>
      </c>
      <c r="G33" s="65">
        <v>36</v>
      </c>
      <c r="H33" s="65">
        <v>9</v>
      </c>
      <c r="I33" s="65">
        <v>17</v>
      </c>
      <c r="J33" s="65">
        <v>21</v>
      </c>
      <c r="K33" s="65">
        <v>336</v>
      </c>
      <c r="L33" s="65">
        <v>265</v>
      </c>
      <c r="M33" s="65">
        <v>46</v>
      </c>
      <c r="N33" s="65">
        <v>5</v>
      </c>
      <c r="O33" s="65">
        <v>18</v>
      </c>
      <c r="P33" s="65">
        <v>17</v>
      </c>
      <c r="Q33" s="65">
        <v>351</v>
      </c>
      <c r="R33" s="65">
        <v>518</v>
      </c>
      <c r="S33" s="65">
        <v>82</v>
      </c>
      <c r="T33" s="65">
        <v>14</v>
      </c>
      <c r="U33" s="65">
        <v>35</v>
      </c>
      <c r="V33" s="65">
        <v>38</v>
      </c>
      <c r="W33" s="65">
        <v>687</v>
      </c>
      <c r="X33" s="23"/>
    </row>
    <row r="34" spans="2:24" ht="14.25" x14ac:dyDescent="0.2">
      <c r="B34" s="14"/>
      <c r="C34" s="191"/>
      <c r="D34" s="56" t="s">
        <v>60</v>
      </c>
      <c r="E34" s="56" t="s">
        <v>61</v>
      </c>
      <c r="F34" s="65">
        <v>767</v>
      </c>
      <c r="G34" s="65">
        <v>247</v>
      </c>
      <c r="H34" s="65">
        <v>44</v>
      </c>
      <c r="I34" s="65">
        <v>86</v>
      </c>
      <c r="J34" s="65">
        <v>44</v>
      </c>
      <c r="K34" s="65">
        <v>1188</v>
      </c>
      <c r="L34" s="65">
        <v>731</v>
      </c>
      <c r="M34" s="65">
        <v>261</v>
      </c>
      <c r="N34" s="65">
        <v>47</v>
      </c>
      <c r="O34" s="65">
        <v>87</v>
      </c>
      <c r="P34" s="65">
        <v>66</v>
      </c>
      <c r="Q34" s="65">
        <v>1192</v>
      </c>
      <c r="R34" s="65">
        <v>1498</v>
      </c>
      <c r="S34" s="65">
        <v>508</v>
      </c>
      <c r="T34" s="65">
        <v>91</v>
      </c>
      <c r="U34" s="65">
        <v>173</v>
      </c>
      <c r="V34" s="65">
        <v>110</v>
      </c>
      <c r="W34" s="65">
        <v>2380</v>
      </c>
      <c r="X34" s="23"/>
    </row>
    <row r="35" spans="2:24" ht="14.25" x14ac:dyDescent="0.2">
      <c r="B35" s="14"/>
      <c r="C35" s="191"/>
      <c r="D35" s="56" t="s">
        <v>62</v>
      </c>
      <c r="E35" s="56" t="s">
        <v>63</v>
      </c>
      <c r="F35" s="65">
        <v>414</v>
      </c>
      <c r="G35" s="65">
        <v>80</v>
      </c>
      <c r="H35" s="65">
        <v>16</v>
      </c>
      <c r="I35" s="65">
        <v>30</v>
      </c>
      <c r="J35" s="65">
        <v>7</v>
      </c>
      <c r="K35" s="65">
        <v>547</v>
      </c>
      <c r="L35" s="65">
        <v>446</v>
      </c>
      <c r="M35" s="65">
        <v>94</v>
      </c>
      <c r="N35" s="65">
        <v>15</v>
      </c>
      <c r="O35" s="65">
        <v>24</v>
      </c>
      <c r="P35" s="65">
        <v>10</v>
      </c>
      <c r="Q35" s="65">
        <v>589</v>
      </c>
      <c r="R35" s="65">
        <v>860</v>
      </c>
      <c r="S35" s="65">
        <v>174</v>
      </c>
      <c r="T35" s="65">
        <v>31</v>
      </c>
      <c r="U35" s="65">
        <v>54</v>
      </c>
      <c r="V35" s="65">
        <v>17</v>
      </c>
      <c r="W35" s="65">
        <v>1136</v>
      </c>
      <c r="X35" s="23"/>
    </row>
    <row r="36" spans="2:24" ht="14.25" x14ac:dyDescent="0.2">
      <c r="B36" s="14"/>
      <c r="C36" s="191"/>
      <c r="D36" s="56" t="s">
        <v>64</v>
      </c>
      <c r="E36" s="56" t="s">
        <v>65</v>
      </c>
      <c r="F36" s="65">
        <v>445</v>
      </c>
      <c r="G36" s="65">
        <v>131</v>
      </c>
      <c r="H36" s="65">
        <v>24</v>
      </c>
      <c r="I36" s="65">
        <v>29</v>
      </c>
      <c r="J36" s="65">
        <v>21</v>
      </c>
      <c r="K36" s="65">
        <v>650</v>
      </c>
      <c r="L36" s="65">
        <v>429</v>
      </c>
      <c r="M36" s="65">
        <v>143</v>
      </c>
      <c r="N36" s="65">
        <v>29</v>
      </c>
      <c r="O36" s="65">
        <v>51</v>
      </c>
      <c r="P36" s="65">
        <v>21</v>
      </c>
      <c r="Q36" s="65">
        <v>673</v>
      </c>
      <c r="R36" s="65">
        <v>874</v>
      </c>
      <c r="S36" s="65">
        <v>274</v>
      </c>
      <c r="T36" s="65">
        <v>53</v>
      </c>
      <c r="U36" s="65">
        <v>80</v>
      </c>
      <c r="V36" s="65">
        <v>42</v>
      </c>
      <c r="W36" s="65">
        <v>1323</v>
      </c>
      <c r="X36" s="23"/>
    </row>
    <row r="37" spans="2:24" ht="14.25" x14ac:dyDescent="0.2">
      <c r="B37" s="14"/>
      <c r="C37" s="191"/>
      <c r="D37" s="56" t="s">
        <v>66</v>
      </c>
      <c r="E37" s="56" t="s">
        <v>67</v>
      </c>
      <c r="F37" s="65">
        <v>483</v>
      </c>
      <c r="G37" s="65">
        <v>90</v>
      </c>
      <c r="H37" s="65">
        <v>17</v>
      </c>
      <c r="I37" s="65">
        <v>45</v>
      </c>
      <c r="J37" s="65">
        <v>26</v>
      </c>
      <c r="K37" s="65">
        <v>661</v>
      </c>
      <c r="L37" s="65">
        <v>504</v>
      </c>
      <c r="M37" s="65">
        <v>89</v>
      </c>
      <c r="N37" s="65">
        <v>20</v>
      </c>
      <c r="O37" s="65">
        <v>41</v>
      </c>
      <c r="P37" s="65">
        <v>26</v>
      </c>
      <c r="Q37" s="65">
        <v>680</v>
      </c>
      <c r="R37" s="65">
        <v>987</v>
      </c>
      <c r="S37" s="65">
        <v>179</v>
      </c>
      <c r="T37" s="65">
        <v>37</v>
      </c>
      <c r="U37" s="65">
        <v>86</v>
      </c>
      <c r="V37" s="65">
        <v>52</v>
      </c>
      <c r="W37" s="65">
        <v>1341</v>
      </c>
      <c r="X37" s="23"/>
    </row>
    <row r="38" spans="2:24" ht="14.25" x14ac:dyDescent="0.2">
      <c r="B38" s="14"/>
      <c r="C38" s="191"/>
      <c r="D38" s="56" t="s">
        <v>68</v>
      </c>
      <c r="E38" s="56" t="s">
        <v>69</v>
      </c>
      <c r="F38" s="65">
        <v>268</v>
      </c>
      <c r="G38" s="65">
        <v>48</v>
      </c>
      <c r="H38" s="65">
        <v>16</v>
      </c>
      <c r="I38" s="65">
        <v>34</v>
      </c>
      <c r="J38" s="65">
        <v>23</v>
      </c>
      <c r="K38" s="65">
        <v>389</v>
      </c>
      <c r="L38" s="65">
        <v>316</v>
      </c>
      <c r="M38" s="65">
        <v>58</v>
      </c>
      <c r="N38" s="65">
        <v>15</v>
      </c>
      <c r="O38" s="65">
        <v>38</v>
      </c>
      <c r="P38" s="65">
        <v>31</v>
      </c>
      <c r="Q38" s="65">
        <v>458</v>
      </c>
      <c r="R38" s="65">
        <v>584</v>
      </c>
      <c r="S38" s="65">
        <v>106</v>
      </c>
      <c r="T38" s="65">
        <v>31</v>
      </c>
      <c r="U38" s="65">
        <v>72</v>
      </c>
      <c r="V38" s="65">
        <v>54</v>
      </c>
      <c r="W38" s="65">
        <v>847</v>
      </c>
      <c r="X38" s="23"/>
    </row>
    <row r="39" spans="2:24" ht="14.25" x14ac:dyDescent="0.2">
      <c r="B39" s="14"/>
      <c r="C39" s="191"/>
      <c r="D39" s="56" t="s">
        <v>70</v>
      </c>
      <c r="E39" s="56" t="s">
        <v>71</v>
      </c>
      <c r="F39" s="65">
        <v>464</v>
      </c>
      <c r="G39" s="65">
        <v>118</v>
      </c>
      <c r="H39" s="65">
        <v>40</v>
      </c>
      <c r="I39" s="65">
        <v>59</v>
      </c>
      <c r="J39" s="65">
        <v>24</v>
      </c>
      <c r="K39" s="65">
        <v>705</v>
      </c>
      <c r="L39" s="65">
        <v>446</v>
      </c>
      <c r="M39" s="65">
        <v>163</v>
      </c>
      <c r="N39" s="65">
        <v>36</v>
      </c>
      <c r="O39" s="65">
        <v>45</v>
      </c>
      <c r="P39" s="65">
        <v>28</v>
      </c>
      <c r="Q39" s="65">
        <v>718</v>
      </c>
      <c r="R39" s="65">
        <v>910</v>
      </c>
      <c r="S39" s="65">
        <v>281</v>
      </c>
      <c r="T39" s="65">
        <v>76</v>
      </c>
      <c r="U39" s="65">
        <v>104</v>
      </c>
      <c r="V39" s="65">
        <v>52</v>
      </c>
      <c r="W39" s="65">
        <v>1423</v>
      </c>
      <c r="X39" s="23"/>
    </row>
    <row r="40" spans="2:24" ht="14.25" x14ac:dyDescent="0.2">
      <c r="B40" s="14"/>
      <c r="C40" s="191"/>
      <c r="D40" s="56" t="s">
        <v>72</v>
      </c>
      <c r="E40" s="56" t="s">
        <v>73</v>
      </c>
      <c r="F40" s="65">
        <v>151</v>
      </c>
      <c r="G40" s="65">
        <v>175</v>
      </c>
      <c r="H40" s="65">
        <v>27</v>
      </c>
      <c r="I40" s="65">
        <v>45</v>
      </c>
      <c r="J40" s="65">
        <v>28</v>
      </c>
      <c r="K40" s="65">
        <v>426</v>
      </c>
      <c r="L40" s="65">
        <v>138</v>
      </c>
      <c r="M40" s="65">
        <v>183</v>
      </c>
      <c r="N40" s="65">
        <v>29</v>
      </c>
      <c r="O40" s="65">
        <v>36</v>
      </c>
      <c r="P40" s="65">
        <v>20</v>
      </c>
      <c r="Q40" s="65">
        <v>406</v>
      </c>
      <c r="R40" s="65">
        <v>289</v>
      </c>
      <c r="S40" s="65">
        <v>358</v>
      </c>
      <c r="T40" s="65">
        <v>56</v>
      </c>
      <c r="U40" s="65">
        <v>81</v>
      </c>
      <c r="V40" s="65">
        <v>48</v>
      </c>
      <c r="W40" s="65">
        <v>832</v>
      </c>
      <c r="X40" s="23"/>
    </row>
    <row r="41" spans="2:24" ht="14.25" x14ac:dyDescent="0.2">
      <c r="B41" s="14"/>
      <c r="C41" s="191">
        <v>2021</v>
      </c>
      <c r="D41" s="56" t="s">
        <v>48</v>
      </c>
      <c r="E41" s="56" t="s">
        <v>49</v>
      </c>
      <c r="F41" s="65">
        <v>391</v>
      </c>
      <c r="G41" s="65">
        <v>75</v>
      </c>
      <c r="H41" s="65">
        <v>25</v>
      </c>
      <c r="I41" s="65">
        <v>26</v>
      </c>
      <c r="J41" s="65">
        <v>19</v>
      </c>
      <c r="K41" s="65">
        <v>536</v>
      </c>
      <c r="L41" s="65">
        <v>364</v>
      </c>
      <c r="M41" s="65">
        <v>79</v>
      </c>
      <c r="N41" s="65">
        <v>14</v>
      </c>
      <c r="O41" s="65">
        <v>27</v>
      </c>
      <c r="P41" s="65">
        <v>12</v>
      </c>
      <c r="Q41" s="65">
        <v>496</v>
      </c>
      <c r="R41" s="65">
        <v>755</v>
      </c>
      <c r="S41" s="65">
        <v>154</v>
      </c>
      <c r="T41" s="65">
        <v>39</v>
      </c>
      <c r="U41" s="65">
        <v>53</v>
      </c>
      <c r="V41" s="65">
        <v>31</v>
      </c>
      <c r="W41" s="65">
        <v>1032</v>
      </c>
      <c r="X41" s="23"/>
    </row>
    <row r="42" spans="2:24" ht="14.25" x14ac:dyDescent="0.2">
      <c r="B42" s="14"/>
      <c r="C42" s="191"/>
      <c r="D42" s="56" t="s">
        <v>50</v>
      </c>
      <c r="E42" s="56" t="s">
        <v>51</v>
      </c>
      <c r="F42" s="65">
        <v>546</v>
      </c>
      <c r="G42" s="65">
        <v>92</v>
      </c>
      <c r="H42" s="65">
        <v>15</v>
      </c>
      <c r="I42" s="65">
        <v>34</v>
      </c>
      <c r="J42" s="65">
        <v>24</v>
      </c>
      <c r="K42" s="65">
        <v>711</v>
      </c>
      <c r="L42" s="65">
        <v>498</v>
      </c>
      <c r="M42" s="65">
        <v>105</v>
      </c>
      <c r="N42" s="65">
        <v>13</v>
      </c>
      <c r="O42" s="65">
        <v>41</v>
      </c>
      <c r="P42" s="65">
        <v>17</v>
      </c>
      <c r="Q42" s="65">
        <v>674</v>
      </c>
      <c r="R42" s="65">
        <v>1044</v>
      </c>
      <c r="S42" s="65">
        <v>197</v>
      </c>
      <c r="T42" s="65">
        <v>28</v>
      </c>
      <c r="U42" s="65">
        <v>75</v>
      </c>
      <c r="V42" s="65">
        <v>41</v>
      </c>
      <c r="W42" s="65">
        <v>1385</v>
      </c>
      <c r="X42" s="23"/>
    </row>
    <row r="43" spans="2:24" ht="14.25" x14ac:dyDescent="0.2">
      <c r="B43" s="14"/>
      <c r="C43" s="191"/>
      <c r="D43" s="56" t="s">
        <v>52</v>
      </c>
      <c r="E43" s="56" t="s">
        <v>53</v>
      </c>
      <c r="F43" s="65">
        <v>419</v>
      </c>
      <c r="G43" s="65">
        <v>75</v>
      </c>
      <c r="H43" s="65">
        <v>13</v>
      </c>
      <c r="I43" s="65">
        <v>17</v>
      </c>
      <c r="J43" s="65">
        <v>41</v>
      </c>
      <c r="K43" s="65">
        <v>565</v>
      </c>
      <c r="L43" s="65">
        <v>406</v>
      </c>
      <c r="M43" s="65">
        <v>81</v>
      </c>
      <c r="N43" s="65">
        <v>12</v>
      </c>
      <c r="O43" s="65">
        <v>19</v>
      </c>
      <c r="P43" s="65">
        <v>48</v>
      </c>
      <c r="Q43" s="65">
        <v>566</v>
      </c>
      <c r="R43" s="65">
        <v>825</v>
      </c>
      <c r="S43" s="65">
        <v>156</v>
      </c>
      <c r="T43" s="65">
        <v>25</v>
      </c>
      <c r="U43" s="65">
        <v>36</v>
      </c>
      <c r="V43" s="65">
        <v>89</v>
      </c>
      <c r="W43" s="65">
        <v>1131</v>
      </c>
      <c r="X43" s="23"/>
    </row>
    <row r="44" spans="2:24" ht="14.25" x14ac:dyDescent="0.2">
      <c r="B44" s="14"/>
      <c r="C44" s="191"/>
      <c r="D44" s="56" t="s">
        <v>54</v>
      </c>
      <c r="E44" s="56" t="s">
        <v>55</v>
      </c>
      <c r="F44" s="65">
        <v>464</v>
      </c>
      <c r="G44" s="65">
        <v>113</v>
      </c>
      <c r="H44" s="65">
        <v>32</v>
      </c>
      <c r="I44" s="65">
        <v>64</v>
      </c>
      <c r="J44" s="65">
        <v>12</v>
      </c>
      <c r="K44" s="65">
        <v>685</v>
      </c>
      <c r="L44" s="65">
        <v>455</v>
      </c>
      <c r="M44" s="65">
        <v>119</v>
      </c>
      <c r="N44" s="65">
        <v>37</v>
      </c>
      <c r="O44" s="65">
        <v>48</v>
      </c>
      <c r="P44" s="65">
        <v>12</v>
      </c>
      <c r="Q44" s="65">
        <v>671</v>
      </c>
      <c r="R44" s="65">
        <v>919</v>
      </c>
      <c r="S44" s="65">
        <v>232</v>
      </c>
      <c r="T44" s="65">
        <v>69</v>
      </c>
      <c r="U44" s="65">
        <v>112</v>
      </c>
      <c r="V44" s="65">
        <v>24</v>
      </c>
      <c r="W44" s="65">
        <v>1356</v>
      </c>
      <c r="X44" s="23"/>
    </row>
    <row r="45" spans="2:24" ht="14.25" x14ac:dyDescent="0.2">
      <c r="B45" s="14"/>
      <c r="C45" s="191"/>
      <c r="D45" s="56" t="s">
        <v>56</v>
      </c>
      <c r="E45" s="56" t="s">
        <v>57</v>
      </c>
      <c r="F45" s="65">
        <v>325</v>
      </c>
      <c r="G45" s="65">
        <v>52</v>
      </c>
      <c r="H45" s="65">
        <v>23</v>
      </c>
      <c r="I45" s="65">
        <v>26</v>
      </c>
      <c r="J45" s="65">
        <v>24</v>
      </c>
      <c r="K45" s="65">
        <v>450</v>
      </c>
      <c r="L45" s="65">
        <v>387</v>
      </c>
      <c r="M45" s="65">
        <v>71</v>
      </c>
      <c r="N45" s="65">
        <v>26</v>
      </c>
      <c r="O45" s="65">
        <v>33</v>
      </c>
      <c r="P45" s="65">
        <v>26</v>
      </c>
      <c r="Q45" s="65">
        <v>543</v>
      </c>
      <c r="R45" s="65">
        <v>712</v>
      </c>
      <c r="S45" s="65">
        <v>123</v>
      </c>
      <c r="T45" s="65">
        <v>49</v>
      </c>
      <c r="U45" s="65">
        <v>59</v>
      </c>
      <c r="V45" s="65">
        <v>50</v>
      </c>
      <c r="W45" s="65">
        <v>993</v>
      </c>
      <c r="X45" s="23"/>
    </row>
    <row r="46" spans="2:24" ht="14.25" x14ac:dyDescent="0.2">
      <c r="B46" s="14"/>
      <c r="C46" s="191"/>
      <c r="D46" s="56" t="s">
        <v>58</v>
      </c>
      <c r="E46" s="56" t="s">
        <v>59</v>
      </c>
      <c r="F46" s="65">
        <v>660</v>
      </c>
      <c r="G46" s="65">
        <v>148</v>
      </c>
      <c r="H46" s="65">
        <v>27</v>
      </c>
      <c r="I46" s="65">
        <v>44</v>
      </c>
      <c r="J46" s="65">
        <v>35</v>
      </c>
      <c r="K46" s="65">
        <v>914</v>
      </c>
      <c r="L46" s="65">
        <v>634</v>
      </c>
      <c r="M46" s="65">
        <v>170</v>
      </c>
      <c r="N46" s="65">
        <v>29</v>
      </c>
      <c r="O46" s="65">
        <v>62</v>
      </c>
      <c r="P46" s="65">
        <v>37</v>
      </c>
      <c r="Q46" s="65">
        <v>932</v>
      </c>
      <c r="R46" s="65">
        <v>1294</v>
      </c>
      <c r="S46" s="65">
        <v>318</v>
      </c>
      <c r="T46" s="65">
        <v>56</v>
      </c>
      <c r="U46" s="65">
        <v>106</v>
      </c>
      <c r="V46" s="65">
        <v>72</v>
      </c>
      <c r="W46" s="65">
        <v>1846</v>
      </c>
      <c r="X46" s="23"/>
    </row>
    <row r="47" spans="2:24" ht="14.25" x14ac:dyDescent="0.2">
      <c r="B47" s="14"/>
      <c r="C47" s="191"/>
      <c r="D47" s="56" t="s">
        <v>60</v>
      </c>
      <c r="E47" s="56" t="s">
        <v>61</v>
      </c>
      <c r="F47" s="65">
        <v>368</v>
      </c>
      <c r="G47" s="65">
        <v>141</v>
      </c>
      <c r="H47" s="65">
        <v>17</v>
      </c>
      <c r="I47" s="65">
        <v>49</v>
      </c>
      <c r="J47" s="65">
        <v>16</v>
      </c>
      <c r="K47" s="65">
        <v>591</v>
      </c>
      <c r="L47" s="65">
        <v>389</v>
      </c>
      <c r="M47" s="65">
        <v>124</v>
      </c>
      <c r="N47" s="65">
        <v>22</v>
      </c>
      <c r="O47" s="65">
        <v>49</v>
      </c>
      <c r="P47" s="65">
        <v>25</v>
      </c>
      <c r="Q47" s="65">
        <v>609</v>
      </c>
      <c r="R47" s="65">
        <v>757</v>
      </c>
      <c r="S47" s="65">
        <v>265</v>
      </c>
      <c r="T47" s="65">
        <v>39</v>
      </c>
      <c r="U47" s="65">
        <v>98</v>
      </c>
      <c r="V47" s="65">
        <v>41</v>
      </c>
      <c r="W47" s="65">
        <v>1200</v>
      </c>
      <c r="X47" s="23"/>
    </row>
    <row r="48" spans="2:24" ht="14.25" x14ac:dyDescent="0.2">
      <c r="B48" s="14"/>
      <c r="C48" s="191"/>
      <c r="D48" s="56" t="s">
        <v>62</v>
      </c>
      <c r="E48" s="56" t="s">
        <v>63</v>
      </c>
      <c r="F48" s="65">
        <v>408</v>
      </c>
      <c r="G48" s="65">
        <v>87</v>
      </c>
      <c r="H48" s="65">
        <v>15</v>
      </c>
      <c r="I48" s="65">
        <v>24</v>
      </c>
      <c r="J48" s="65">
        <v>3</v>
      </c>
      <c r="K48" s="65">
        <v>537</v>
      </c>
      <c r="L48" s="65">
        <v>419</v>
      </c>
      <c r="M48" s="65">
        <v>94</v>
      </c>
      <c r="N48" s="65">
        <v>12</v>
      </c>
      <c r="O48" s="65">
        <v>22</v>
      </c>
      <c r="P48" s="65">
        <v>10</v>
      </c>
      <c r="Q48" s="65">
        <v>557</v>
      </c>
      <c r="R48" s="65">
        <v>827</v>
      </c>
      <c r="S48" s="65">
        <v>181</v>
      </c>
      <c r="T48" s="65">
        <v>27</v>
      </c>
      <c r="U48" s="65">
        <v>46</v>
      </c>
      <c r="V48" s="65">
        <v>13</v>
      </c>
      <c r="W48" s="65">
        <v>1094</v>
      </c>
      <c r="X48" s="23"/>
    </row>
    <row r="49" spans="2:24" ht="14.25" x14ac:dyDescent="0.2">
      <c r="B49" s="14"/>
      <c r="C49" s="191"/>
      <c r="D49" s="56" t="s">
        <v>64</v>
      </c>
      <c r="E49" s="56" t="s">
        <v>65</v>
      </c>
      <c r="F49" s="65">
        <v>455</v>
      </c>
      <c r="G49" s="65">
        <v>143</v>
      </c>
      <c r="H49" s="65">
        <v>29</v>
      </c>
      <c r="I49" s="65">
        <v>47</v>
      </c>
      <c r="J49" s="65">
        <v>26</v>
      </c>
      <c r="K49" s="65">
        <v>700</v>
      </c>
      <c r="L49" s="65">
        <v>445</v>
      </c>
      <c r="M49" s="65">
        <v>181</v>
      </c>
      <c r="N49" s="65">
        <v>33</v>
      </c>
      <c r="O49" s="65">
        <v>50</v>
      </c>
      <c r="P49" s="65">
        <v>36</v>
      </c>
      <c r="Q49" s="65">
        <v>745</v>
      </c>
      <c r="R49" s="65">
        <v>900</v>
      </c>
      <c r="S49" s="65">
        <v>324</v>
      </c>
      <c r="T49" s="65">
        <v>62</v>
      </c>
      <c r="U49" s="65">
        <v>97</v>
      </c>
      <c r="V49" s="65">
        <v>62</v>
      </c>
      <c r="W49" s="65">
        <v>1445</v>
      </c>
      <c r="X49" s="23"/>
    </row>
    <row r="50" spans="2:24" ht="14.25" x14ac:dyDescent="0.2">
      <c r="B50" s="14"/>
      <c r="C50" s="191"/>
      <c r="D50" s="56" t="s">
        <v>66</v>
      </c>
      <c r="E50" s="56" t="s">
        <v>67</v>
      </c>
      <c r="F50" s="65">
        <v>483</v>
      </c>
      <c r="G50" s="65">
        <v>92</v>
      </c>
      <c r="H50" s="65">
        <v>14</v>
      </c>
      <c r="I50" s="65">
        <v>38</v>
      </c>
      <c r="J50" s="65">
        <v>26</v>
      </c>
      <c r="K50" s="65">
        <v>653</v>
      </c>
      <c r="L50" s="65">
        <v>496</v>
      </c>
      <c r="M50" s="65">
        <v>96</v>
      </c>
      <c r="N50" s="65">
        <v>19</v>
      </c>
      <c r="O50" s="65">
        <v>30</v>
      </c>
      <c r="P50" s="65">
        <v>23</v>
      </c>
      <c r="Q50" s="65">
        <v>664</v>
      </c>
      <c r="R50" s="65">
        <v>979</v>
      </c>
      <c r="S50" s="65">
        <v>188</v>
      </c>
      <c r="T50" s="65">
        <v>33</v>
      </c>
      <c r="U50" s="65">
        <v>68</v>
      </c>
      <c r="V50" s="65">
        <v>49</v>
      </c>
      <c r="W50" s="65">
        <v>1317</v>
      </c>
      <c r="X50" s="23"/>
    </row>
    <row r="51" spans="2:24" ht="14.25" x14ac:dyDescent="0.2">
      <c r="B51" s="14"/>
      <c r="C51" s="191"/>
      <c r="D51" s="56" t="s">
        <v>68</v>
      </c>
      <c r="E51" s="56" t="s">
        <v>69</v>
      </c>
      <c r="F51" s="65">
        <v>257</v>
      </c>
      <c r="G51" s="65">
        <v>56</v>
      </c>
      <c r="H51" s="65">
        <v>13</v>
      </c>
      <c r="I51" s="65">
        <v>33</v>
      </c>
      <c r="J51" s="65">
        <v>28</v>
      </c>
      <c r="K51" s="65">
        <v>387</v>
      </c>
      <c r="L51" s="65">
        <v>305</v>
      </c>
      <c r="M51" s="65">
        <v>66</v>
      </c>
      <c r="N51" s="65">
        <v>11</v>
      </c>
      <c r="O51" s="65">
        <v>35</v>
      </c>
      <c r="P51" s="65">
        <v>43</v>
      </c>
      <c r="Q51" s="65">
        <v>460</v>
      </c>
      <c r="R51" s="65">
        <v>562</v>
      </c>
      <c r="S51" s="65">
        <v>122</v>
      </c>
      <c r="T51" s="65">
        <v>24</v>
      </c>
      <c r="U51" s="65">
        <v>68</v>
      </c>
      <c r="V51" s="65">
        <v>71</v>
      </c>
      <c r="W51" s="65">
        <v>847</v>
      </c>
      <c r="X51" s="23"/>
    </row>
    <row r="52" spans="2:24" ht="14.25" x14ac:dyDescent="0.2">
      <c r="B52" s="14"/>
      <c r="C52" s="191"/>
      <c r="D52" s="56" t="s">
        <v>70</v>
      </c>
      <c r="E52" s="56" t="s">
        <v>71</v>
      </c>
      <c r="F52" s="65">
        <v>431</v>
      </c>
      <c r="G52" s="65">
        <v>110</v>
      </c>
      <c r="H52" s="65">
        <v>38</v>
      </c>
      <c r="I52" s="65">
        <v>51</v>
      </c>
      <c r="J52" s="65">
        <v>13</v>
      </c>
      <c r="K52" s="65">
        <v>643</v>
      </c>
      <c r="L52" s="65">
        <v>405</v>
      </c>
      <c r="M52" s="65">
        <v>154</v>
      </c>
      <c r="N52" s="65">
        <v>28</v>
      </c>
      <c r="O52" s="65">
        <v>49</v>
      </c>
      <c r="P52" s="65">
        <v>23</v>
      </c>
      <c r="Q52" s="65">
        <v>659</v>
      </c>
      <c r="R52" s="65">
        <v>836</v>
      </c>
      <c r="S52" s="65">
        <v>264</v>
      </c>
      <c r="T52" s="65">
        <v>66</v>
      </c>
      <c r="U52" s="65">
        <v>100</v>
      </c>
      <c r="V52" s="65">
        <v>36</v>
      </c>
      <c r="W52" s="65">
        <v>1302</v>
      </c>
      <c r="X52" s="23"/>
    </row>
    <row r="53" spans="2:24" ht="14.25" x14ac:dyDescent="0.2">
      <c r="B53" s="14"/>
      <c r="C53" s="191"/>
      <c r="D53" s="56" t="s">
        <v>72</v>
      </c>
      <c r="E53" s="56" t="s">
        <v>73</v>
      </c>
      <c r="F53" s="65">
        <v>151</v>
      </c>
      <c r="G53" s="65">
        <v>175</v>
      </c>
      <c r="H53" s="65">
        <v>25</v>
      </c>
      <c r="I53" s="65">
        <v>42</v>
      </c>
      <c r="J53" s="65">
        <v>34</v>
      </c>
      <c r="K53" s="65">
        <v>427</v>
      </c>
      <c r="L53" s="65">
        <v>134</v>
      </c>
      <c r="M53" s="65">
        <v>169</v>
      </c>
      <c r="N53" s="65">
        <v>28</v>
      </c>
      <c r="O53" s="65">
        <v>38</v>
      </c>
      <c r="P53" s="65">
        <v>18</v>
      </c>
      <c r="Q53" s="65">
        <v>387</v>
      </c>
      <c r="R53" s="65">
        <v>285</v>
      </c>
      <c r="S53" s="65">
        <v>344</v>
      </c>
      <c r="T53" s="65">
        <v>53</v>
      </c>
      <c r="U53" s="65">
        <v>80</v>
      </c>
      <c r="V53" s="65">
        <v>52</v>
      </c>
      <c r="W53" s="65">
        <v>814</v>
      </c>
      <c r="X53" s="23"/>
    </row>
    <row r="54" spans="2:24" x14ac:dyDescent="0.2">
      <c r="B54" s="14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23"/>
    </row>
    <row r="55" spans="2:24" ht="15" customHeight="1" x14ac:dyDescent="0.2">
      <c r="B55" s="66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2:24" ht="13.5" thickBot="1" x14ac:dyDescent="0.25">
      <c r="B56" s="26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8"/>
    </row>
  </sheetData>
  <sheetProtection algorithmName="SHA-512" hashValue="UNR+Vbd/UXi69Ph5D1jf8ABrdzvS/NWVMmrH1zhCn7/6vXisEqDdnrA9KYwVZ0RZeBt5JoHq2dZp8OHUh3eE0A==" saltValue="0MJ5UNp0mPM4ZJVwceTMEA==" spinCount="100000" sheet="1" objects="1" scenarios="1" selectLockedCells="1" selectUnlockedCells="1"/>
  <mergeCells count="19">
    <mergeCell ref="B2:X2"/>
    <mergeCell ref="B3:X3"/>
    <mergeCell ref="D5:X5"/>
    <mergeCell ref="D6:X6"/>
    <mergeCell ref="D7:X7"/>
    <mergeCell ref="D8:X8"/>
    <mergeCell ref="D9:X9"/>
    <mergeCell ref="E12:E14"/>
    <mergeCell ref="F12:K12"/>
    <mergeCell ref="L12:Q12"/>
    <mergeCell ref="R12:W12"/>
    <mergeCell ref="F13:K13"/>
    <mergeCell ref="L13:Q13"/>
    <mergeCell ref="R13:W13"/>
    <mergeCell ref="C15:C27"/>
    <mergeCell ref="C28:C40"/>
    <mergeCell ref="C41:C53"/>
    <mergeCell ref="C12:C14"/>
    <mergeCell ref="D12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01EvoPob-Mun</vt:lpstr>
      <vt:lpstr>02Inddemograficos-Mun</vt:lpstr>
      <vt:lpstr>03Migraciones-Mun</vt:lpstr>
      <vt:lpstr>04Movnatural-Mun</vt:lpstr>
      <vt:lpstr>05EvoPob-SecCen</vt:lpstr>
      <vt:lpstr>06Pobestructuraedad-SecCen</vt:lpstr>
      <vt:lpstr>07EdadMedia-SecCen</vt:lpstr>
      <vt:lpstr>08Pobnacimientoresidenci-SecCen</vt:lpstr>
      <vt:lpstr>09Pobnacionalidad-SecCen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2022-09-08T08:29:23Z</dcterms:modified>
</cp:coreProperties>
</file>